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2" activeTab="2"/>
  </bookViews>
  <sheets>
    <sheet name="XXXX" sheetId="39" state="veryHidden" r:id="rId1"/>
    <sheet name="P6010data" sheetId="71" state="hidden" r:id="rId2"/>
    <sheet name="6170+" sheetId="64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">'6170+'!$A$1:$O$37</definedName>
  </definedNames>
  <calcPr calcId="145621"/>
</workbook>
</file>

<file path=xl/calcChain.xml><?xml version="1.0" encoding="utf-8"?>
<calcChain xmlns="http://schemas.openxmlformats.org/spreadsheetml/2006/main">
  <c r="L33" i="64" l="1"/>
  <c r="K30" i="64"/>
  <c r="J25" i="64"/>
  <c r="H19" i="64"/>
  <c r="G12" i="64"/>
  <c r="F6" i="64"/>
  <c r="E4" i="64"/>
  <c r="L2" i="64" l="1"/>
  <c r="J2" i="64"/>
  <c r="K2" i="64"/>
  <c r="H2" i="64"/>
  <c r="G2" i="64"/>
  <c r="F2" i="64"/>
  <c r="E2" i="64"/>
  <c r="D1" i="72"/>
</calcChain>
</file>

<file path=xl/sharedStrings.xml><?xml version="1.0" encoding="utf-8"?>
<sst xmlns="http://schemas.openxmlformats.org/spreadsheetml/2006/main" count="1645" uniqueCount="386">
  <si>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</si>
  <si>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</si>
  <si>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</si>
  <si>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</si>
  <si>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</si>
  <si>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</si>
  <si>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</si>
  <si>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</si>
  <si>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</si>
  <si>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</si>
  <si>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</si>
  <si>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</si>
  <si>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</si>
  <si>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</si>
  <si>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</si>
  <si>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</si>
  <si>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</si>
  <si>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</si>
  <si>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</si>
  <si>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</si>
  <si>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</si>
  <si>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</si>
  <si>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</si>
  <si>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</si>
  <si>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</si>
  <si>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</si>
  <si>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</si>
  <si>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</si>
  <si>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</si>
  <si>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</si>
  <si>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</si>
  <si>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</si>
  <si>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</si>
  <si>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</si>
  <si>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</si>
  <si>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</si>
  <si>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</si>
  <si>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</si>
  <si>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</si>
  <si>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</si>
  <si>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</si>
  <si>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</si>
  <si>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</si>
  <si>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</si>
  <si>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</si>
  <si>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</si>
  <si>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</si>
  <si>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</si>
  <si>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</si>
  <si>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</si>
  <si>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</si>
  <si>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</si>
  <si>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</si>
  <si>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</si>
  <si>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</si>
  <si>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</si>
  <si>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</si>
  <si>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</si>
  <si>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</si>
  <si>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</si>
  <si>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</si>
  <si>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</si>
  <si>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</si>
  <si>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</si>
  <si>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</si>
  <si>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</si>
  <si>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</si>
  <si>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</si>
  <si>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</si>
  <si>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</si>
  <si>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</si>
  <si>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</si>
  <si>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</si>
  <si>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</si>
  <si>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</si>
  <si>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</si>
  <si>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</si>
  <si>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</si>
  <si>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</si>
  <si>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</si>
  <si>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</si>
  <si>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</si>
  <si>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</si>
  <si>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</si>
  <si>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</si>
  <si>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</si>
  <si>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</si>
  <si>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</si>
  <si>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</si>
  <si>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</si>
  <si>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</si>
  <si>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</si>
  <si>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</si>
  <si>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</si>
  <si>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</si>
  <si>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</si>
  <si>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</si>
  <si>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</si>
  <si>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</si>
  <si>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</si>
  <si>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</si>
  <si>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</si>
  <si>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</si>
  <si>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</si>
  <si>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</si>
  <si>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</si>
  <si>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</si>
  <si>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</si>
  <si>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</si>
  <si>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</si>
  <si>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</si>
  <si>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</si>
  <si>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</si>
  <si>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</si>
  <si>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</si>
  <si>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</si>
  <si>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</si>
  <si>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</si>
  <si>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</si>
  <si>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</si>
  <si>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</si>
  <si>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</si>
  <si>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</si>
  <si>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</si>
  <si>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</si>
  <si>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</si>
  <si>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</si>
  <si>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</si>
  <si>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</si>
  <si>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</si>
  <si>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</si>
  <si>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</si>
  <si>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</si>
  <si>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</si>
  <si>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</si>
  <si>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</si>
  <si>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</si>
  <si>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</si>
  <si>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</si>
  <si>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</si>
  <si>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</si>
  <si>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</si>
  <si>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</si>
  <si>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</si>
  <si>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</si>
  <si>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</si>
  <si>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</si>
  <si>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</si>
  <si>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</si>
  <si>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</si>
  <si>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</si>
  <si>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</si>
  <si>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</si>
  <si>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</si>
  <si>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</si>
  <si>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</si>
  <si>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</si>
  <si>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</si>
  <si>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</si>
  <si>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</si>
  <si>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</si>
  <si>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</si>
  <si>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</si>
  <si>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</si>
  <si>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</si>
  <si>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</si>
  <si>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</si>
  <si>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</si>
  <si>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</si>
  <si>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</si>
  <si>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</si>
  <si>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</si>
  <si>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</si>
  <si>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</si>
  <si>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</si>
  <si>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</si>
  <si>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</si>
  <si>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</si>
  <si>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</si>
  <si>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</si>
  <si>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</si>
  <si>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</si>
  <si>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</si>
  <si>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</si>
  <si>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</si>
  <si>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</si>
  <si>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</si>
  <si>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</si>
  <si>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</si>
  <si>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</si>
  <si>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</si>
  <si>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</si>
  <si>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</si>
  <si>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</si>
  <si>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</si>
  <si>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</si>
  <si>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</si>
  <si>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</si>
  <si>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</si>
  <si>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</si>
  <si>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</si>
  <si>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</si>
  <si>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</si>
  <si>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</si>
  <si>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</si>
  <si>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</si>
  <si>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</si>
  <si>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</si>
  <si>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</si>
  <si>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</si>
  <si>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</si>
  <si>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</si>
  <si>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</si>
  <si>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</si>
  <si>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</si>
  <si>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</si>
  <si>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</si>
  <si>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</si>
  <si>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</si>
  <si>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</si>
  <si>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</si>
  <si>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</si>
  <si>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</si>
  <si>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</si>
  <si>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</si>
  <si>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</si>
  <si>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</si>
  <si>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</si>
  <si>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</si>
  <si>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</si>
  <si>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</si>
  <si>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</si>
  <si>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</si>
  <si>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</si>
  <si>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</si>
  <si>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</si>
  <si>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</si>
  <si>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</si>
  <si>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</si>
  <si>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</si>
  <si>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</si>
  <si>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</si>
  <si>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</si>
  <si>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</si>
  <si>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</si>
  <si>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</si>
  <si>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</si>
  <si>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</si>
  <si>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</si>
  <si>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</si>
  <si>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</si>
  <si>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</si>
  <si>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</si>
  <si>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</si>
  <si>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</si>
  <si>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</si>
  <si>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</si>
  <si>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</si>
  <si>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</si>
  <si>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</si>
  <si>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</si>
  <si>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</si>
  <si>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</si>
  <si>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</si>
  <si>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</si>
  <si>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</si>
  <si>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</si>
  <si>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</si>
  <si>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</si>
  <si>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</si>
  <si>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</si>
  <si>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</si>
  <si>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</si>
  <si>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</si>
  <si>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</si>
  <si>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</si>
  <si>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</si>
  <si>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</si>
  <si>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</si>
  <si>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</si>
  <si>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</si>
  <si>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</si>
  <si>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</si>
  <si>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</si>
  <si>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</si>
  <si>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</si>
  <si>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</si>
  <si>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</si>
  <si>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</si>
  <si>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</si>
  <si>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</si>
  <si>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</si>
  <si>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</si>
  <si>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</si>
  <si>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</si>
  <si>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</si>
  <si>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</si>
  <si>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</si>
  <si>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    1/16TH DIN VALVE MOTOR CONTROLLER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</si>
  <si>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</si>
  <si>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</si>
  <si>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</si>
  <si>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</si>
  <si>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</si>
  <si>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</si>
  <si>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</si>
  <si>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</si>
  <si>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</si>
  <si>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</si>
  <si>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</si>
  <si>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</si>
  <si>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</si>
  <si>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</si>
  <si>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</si>
  <si>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</si>
  <si>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</si>
  <si>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</si>
  <si>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</si>
  <si>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</si>
  <si>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</si>
  <si>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</si>
  <si>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</si>
  <si>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</si>
  <si>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</si>
  <si>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</si>
  <si>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</si>
  <si>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</si>
  <si>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</si>
  <si>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</si>
  <si>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</si>
  <si>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</si>
  <si>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</si>
  <si>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</si>
  <si>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</si>
  <si>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</si>
  <si>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</si>
  <si>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</si>
  <si>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</si>
  <si>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</si>
  <si>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</si>
  <si>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</si>
  <si>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</si>
  <si>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</si>
  <si>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</si>
  <si>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</si>
  <si>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</si>
  <si>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</si>
  <si>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</si>
  <si>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</si>
  <si>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</si>
  <si>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</si>
  <si>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</si>
  <si>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</si>
  <si>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</si>
  <si>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</si>
  <si>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</si>
  <si>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</si>
  <si>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</si>
  <si>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</si>
  <si>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</si>
  <si>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</si>
  <si>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</si>
  <si>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</si>
  <si>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</si>
  <si>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</si>
  <si>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</si>
  <si>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</si>
  <si>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</si>
  <si>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</si>
  <si>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</si>
  <si>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</si>
  <si>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</si>
  <si>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</si>
  <si>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</si>
  <si>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</si>
  <si>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</si>
  <si>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</si>
  <si>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</si>
  <si>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</si>
  <si>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</si>
  <si>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</si>
  <si>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6170+   1/16 DIN VALVE MOTOR CONTROLLER</t>
  </si>
  <si>
    <t>P6171Z</t>
  </si>
  <si>
    <t>Universal Input (TC, RTD, V, mA)</t>
  </si>
  <si>
    <t>Linear DC (V, mA)</t>
  </si>
  <si>
    <t>Universal input (TC, RTD, 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</si>
</sst>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  <numFmt numFmtId="182" formatCode="#,##0.0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182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2" fontId="13" fillId="0" borderId="0" xfId="0" applyNumberFormat="1" applyFont="1"/>
    <xf numFmtId="2" fontId="0" fillId="0" borderId="0" xfId="0" applyNumberFormat="1"/>
    <xf numFmtId="2" fontId="19" fillId="0" borderId="0" xfId="0" applyNumberFormat="1" applyFont="1"/>
    <xf numFmtId="2" fontId="21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8" fillId="0" borderId="13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32" fillId="0" borderId="6" xfId="0" applyFont="1" applyBorder="1"/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13" xfId="0" applyFont="1" applyFill="1" applyBorder="1"/>
    <xf numFmtId="0" fontId="28" fillId="0" borderId="13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3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136525</xdr:colOff>
      <xdr:row>2</xdr:row>
      <xdr:rowOff>10583</xdr:rowOff>
    </xdr:from>
    <xdr:to>
      <xdr:col>4</xdr:col>
      <xdr:colOff>136525</xdr:colOff>
      <xdr:row>2</xdr:row>
      <xdr:rowOff>153458</xdr:rowOff>
    </xdr:to>
    <xdr:sp macro="" textlink="">
      <xdr:nvSpPr>
        <xdr:cNvPr id="52352" name="Line 1"/>
        <xdr:cNvSpPr>
          <a:spLocks noChangeShapeType="1"/>
        </xdr:cNvSpPr>
      </xdr:nvSpPr>
      <xdr:spPr bwMode="auto">
        <a:xfrm>
          <a:off x="4740275" y="772583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127000</xdr:colOff>
      <xdr:row>2</xdr:row>
      <xdr:rowOff>0</xdr:rowOff>
    </xdr:from>
    <xdr:to>
      <xdr:col>5</xdr:col>
      <xdr:colOff>127000</xdr:colOff>
      <xdr:row>5</xdr:row>
      <xdr:rowOff>0</xdr:rowOff>
    </xdr:to>
    <xdr:sp macro="" textlink="">
      <xdr:nvSpPr>
        <xdr:cNvPr id="52353" name="Line 2"/>
        <xdr:cNvSpPr>
          <a:spLocks noChangeShapeType="1"/>
        </xdr:cNvSpPr>
      </xdr:nvSpPr>
      <xdr:spPr bwMode="auto">
        <a:xfrm>
          <a:off x="498475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128058</xdr:colOff>
      <xdr:row>2</xdr:row>
      <xdr:rowOff>0</xdr:rowOff>
    </xdr:from>
    <xdr:to>
      <xdr:col>7</xdr:col>
      <xdr:colOff>128058</xdr:colOff>
      <xdr:row>18</xdr:row>
      <xdr:rowOff>9525</xdr:rowOff>
    </xdr:to>
    <xdr:sp macro="" textlink="">
      <xdr:nvSpPr>
        <xdr:cNvPr id="52354" name="Line 3"/>
        <xdr:cNvSpPr>
          <a:spLocks noChangeShapeType="1"/>
        </xdr:cNvSpPr>
      </xdr:nvSpPr>
      <xdr:spPr bwMode="auto">
        <a:xfrm>
          <a:off x="5493808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128058</xdr:colOff>
      <xdr:row>2</xdr:row>
      <xdr:rowOff>10583</xdr:rowOff>
    </xdr:from>
    <xdr:to>
      <xdr:col>6</xdr:col>
      <xdr:colOff>128058</xdr:colOff>
      <xdr:row>11</xdr:row>
      <xdr:rowOff>10583</xdr:rowOff>
    </xdr:to>
    <xdr:sp macro="" textlink="">
      <xdr:nvSpPr>
        <xdr:cNvPr id="52355" name="Line 4"/>
        <xdr:cNvSpPr>
          <a:spLocks noChangeShapeType="1"/>
        </xdr:cNvSpPr>
      </xdr:nvSpPr>
      <xdr:spPr bwMode="auto">
        <a:xfrm>
          <a:off x="5239808" y="772583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128058</xdr:colOff>
      <xdr:row>2</xdr:row>
      <xdr:rowOff>0</xdr:rowOff>
    </xdr:from>
    <xdr:to>
      <xdr:col>9</xdr:col>
      <xdr:colOff>128058</xdr:colOff>
      <xdr:row>24</xdr:row>
      <xdr:rowOff>9525</xdr:rowOff>
    </xdr:to>
    <xdr:sp macro="" textlink="">
      <xdr:nvSpPr>
        <xdr:cNvPr id="52356" name="Line 5"/>
        <xdr:cNvSpPr>
          <a:spLocks noChangeShapeType="1"/>
        </xdr:cNvSpPr>
      </xdr:nvSpPr>
      <xdr:spPr bwMode="auto">
        <a:xfrm>
          <a:off x="5917141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125941</xdr:colOff>
      <xdr:row>2</xdr:row>
      <xdr:rowOff>10583</xdr:rowOff>
    </xdr:from>
    <xdr:to>
      <xdr:col>10</xdr:col>
      <xdr:colOff>125941</xdr:colOff>
      <xdr:row>29</xdr:row>
      <xdr:rowOff>10583</xdr:rowOff>
    </xdr:to>
    <xdr:sp macro="" textlink="">
      <xdr:nvSpPr>
        <xdr:cNvPr id="52357" name="Line 6"/>
        <xdr:cNvSpPr>
          <a:spLocks noChangeShapeType="1"/>
        </xdr:cNvSpPr>
      </xdr:nvSpPr>
      <xdr:spPr bwMode="auto">
        <a:xfrm>
          <a:off x="6169024" y="772583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128058</xdr:colOff>
      <xdr:row>2</xdr:row>
      <xdr:rowOff>0</xdr:rowOff>
    </xdr:from>
    <xdr:to>
      <xdr:col>11</xdr:col>
      <xdr:colOff>128058</xdr:colOff>
      <xdr:row>32</xdr:row>
      <xdr:rowOff>19050</xdr:rowOff>
    </xdr:to>
    <xdr:sp macro="" textlink="">
      <xdr:nvSpPr>
        <xdr:cNvPr id="52360" name="Line 9"/>
        <xdr:cNvSpPr>
          <a:spLocks noChangeShapeType="1"/>
        </xdr:cNvSpPr>
      </xdr:nvSpPr>
      <xdr:spPr bwMode="auto">
        <a:xfrm>
          <a:off x="6425141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104775</xdr:colOff>
      <xdr:row>0</xdr:row>
      <xdr:rowOff>152400</xdr:rowOff>
    </xdr:from>
    <xdr:to>
      <xdr:col>14</xdr:col>
      <xdr:colOff>180976</xdr:colOff>
      <xdr:row>0</xdr:row>
      <xdr:rowOff>472833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5240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18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24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29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36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36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32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</xdr:row>
      <xdr:rowOff>19050</xdr:rowOff>
    </xdr:from>
    <xdr:to>
      <xdr:col>4</xdr:col>
      <xdr:colOff>285750</xdr:colOff>
      <xdr:row>1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24150" y="2095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295275</xdr:colOff>
      <xdr:row>1</xdr:row>
      <xdr:rowOff>0</xdr:rowOff>
    </xdr:from>
    <xdr:to>
      <xdr:col>5</xdr:col>
      <xdr:colOff>295275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43275" y="1905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295275</xdr:colOff>
      <xdr:row>0</xdr:row>
      <xdr:rowOff>180975</xdr:rowOff>
    </xdr:from>
    <xdr:to>
      <xdr:col>7</xdr:col>
      <xdr:colOff>295275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562475" y="180975"/>
          <a:ext cx="0" cy="3057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285750</xdr:colOff>
      <xdr:row>0</xdr:row>
      <xdr:rowOff>180975</xdr:rowOff>
    </xdr:from>
    <xdr:to>
      <xdr:col>6</xdr:col>
      <xdr:colOff>285750</xdr:colOff>
      <xdr:row>9</xdr:row>
      <xdr:rowOff>180975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943350" y="18097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1</xdr:row>
      <xdr:rowOff>0</xdr:rowOff>
    </xdr:from>
    <xdr:to>
      <xdr:col>9</xdr:col>
      <xdr:colOff>285750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72150" y="190500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304800</xdr:colOff>
      <xdr:row>1</xdr:row>
      <xdr:rowOff>9525</xdr:rowOff>
    </xdr:from>
    <xdr:to>
      <xdr:col>10</xdr:col>
      <xdr:colOff>304800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400800" y="200025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304800</xdr:colOff>
      <xdr:row>1</xdr:row>
      <xdr:rowOff>0</xdr:rowOff>
    </xdr:from>
    <xdr:to>
      <xdr:col>11</xdr:col>
      <xdr:colOff>304800</xdr:colOff>
      <xdr:row>31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10400" y="19050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5" t="s">
        <v>0</v>
      </c>
      <c r="B1" s="176" t="s">
        <v>272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9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3"/>
      <c r="L7" s="186"/>
      <c r="M7" s="186"/>
      <c r="N7" s="186"/>
      <c r="O7" s="185"/>
      <c r="P7" s="185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1" t="s">
        <v>174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7"/>
      <c r="L27" s="188"/>
      <c r="M27" s="188"/>
      <c r="N27" s="188"/>
      <c r="O27" s="185"/>
      <c r="P27" s="185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1" t="s">
        <v>181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93"/>
      <c r="L37" s="186"/>
      <c r="M37" s="186"/>
      <c r="N37" s="186"/>
      <c r="O37" s="182"/>
      <c r="P37" s="182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60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1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1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2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9" t="s">
        <v>73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2"/>
      <c r="P42" s="182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0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3">
        <v>2</v>
      </c>
      <c r="L44" s="97"/>
      <c r="M44" s="97"/>
      <c r="N44" s="97"/>
      <c r="O44" s="92"/>
      <c r="P44" s="92"/>
    </row>
    <row r="45" spans="1:16" ht="15" x14ac:dyDescent="0.25">
      <c r="A45" s="189" t="s">
        <v>185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90"/>
      <c r="L45" s="186"/>
      <c r="M45" s="186"/>
      <c r="N45" s="186"/>
      <c r="O45" s="182"/>
      <c r="P45" s="182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0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2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1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2">
        <v>3</v>
      </c>
      <c r="M49" s="104"/>
      <c r="N49" s="97"/>
      <c r="O49" s="92"/>
      <c r="P49" s="92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90"/>
      <c r="K50" s="182"/>
      <c r="L50" s="186"/>
      <c r="M50" s="186"/>
      <c r="N50" s="186"/>
      <c r="O50" s="185"/>
      <c r="P50" s="185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60">
        <v>0</v>
      </c>
      <c r="N51" s="102"/>
      <c r="O51" s="81"/>
      <c r="P51" s="81"/>
    </row>
    <row r="52" spans="1:16" ht="15" x14ac:dyDescent="0.25">
      <c r="A52" s="79" t="s">
        <v>365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9" t="s">
        <v>190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1" t="s">
        <v>199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93"/>
      <c r="L62" s="191"/>
      <c r="M62" s="191"/>
      <c r="N62" s="191"/>
      <c r="O62" s="185"/>
      <c r="P62" s="185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62" t="s">
        <v>296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x14ac:dyDescent="0.2">
      <c r="A2" s="175" t="s">
        <v>0</v>
      </c>
      <c r="B2" s="176" t="s">
        <v>297</v>
      </c>
      <c r="C2" s="176"/>
      <c r="D2" s="176" t="s">
        <v>1</v>
      </c>
      <c r="E2" s="177" t="s">
        <v>9</v>
      </c>
      <c r="F2" s="177" t="s">
        <v>9</v>
      </c>
      <c r="G2" s="177" t="s">
        <v>9</v>
      </c>
      <c r="H2" s="177" t="s">
        <v>9</v>
      </c>
      <c r="I2" s="176" t="s">
        <v>1</v>
      </c>
      <c r="J2" s="178" t="s">
        <v>9</v>
      </c>
      <c r="K2" s="180" t="s">
        <v>9</v>
      </c>
      <c r="L2" s="180" t="s">
        <v>9</v>
      </c>
      <c r="M2" s="180" t="s">
        <v>9</v>
      </c>
      <c r="N2" s="179" t="s">
        <v>1</v>
      </c>
      <c r="O2" s="178" t="s">
        <v>9</v>
      </c>
      <c r="P2" s="178" t="s">
        <v>9</v>
      </c>
    </row>
    <row r="3" spans="1:16" x14ac:dyDescent="0.25">
      <c r="A3" s="181" t="s">
        <v>7</v>
      </c>
      <c r="B3" s="182"/>
      <c r="C3" s="183"/>
      <c r="D3" s="183"/>
      <c r="E3" s="184"/>
      <c r="F3" s="183"/>
      <c r="G3" s="183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1" t="s">
        <v>300</v>
      </c>
      <c r="B8" s="182"/>
      <c r="C8" s="182"/>
      <c r="D8" s="182"/>
      <c r="E8" s="182"/>
      <c r="F8" s="182"/>
      <c r="G8" s="182"/>
      <c r="H8" s="182"/>
      <c r="I8" s="182"/>
      <c r="J8" s="182"/>
      <c r="K8" s="93"/>
      <c r="L8" s="186"/>
      <c r="M8" s="186"/>
      <c r="N8" s="186"/>
      <c r="O8" s="185"/>
      <c r="P8" s="185"/>
    </row>
    <row r="9" spans="1:16" x14ac:dyDescent="0.25">
      <c r="A9" s="81" t="s">
        <v>6</v>
      </c>
      <c r="B9" s="81"/>
      <c r="C9" s="81"/>
      <c r="D9" s="81"/>
      <c r="E9" s="81"/>
      <c r="F9" s="82">
        <v>0</v>
      </c>
      <c r="G9" s="82">
        <v>0</v>
      </c>
      <c r="H9" s="82">
        <v>0</v>
      </c>
      <c r="I9" s="82">
        <v>0</v>
      </c>
      <c r="J9" s="81"/>
      <c r="K9" s="83"/>
      <c r="L9" s="81"/>
      <c r="M9" s="81"/>
      <c r="N9" s="81"/>
    </row>
    <row r="10" spans="1:16" x14ac:dyDescent="0.25">
      <c r="A10" s="81" t="s">
        <v>164</v>
      </c>
      <c r="B10" s="81"/>
      <c r="C10" s="81"/>
      <c r="D10" s="81"/>
      <c r="E10" s="81"/>
      <c r="F10" s="82">
        <v>1</v>
      </c>
      <c r="G10" s="82">
        <v>1</v>
      </c>
      <c r="H10" s="82">
        <v>1</v>
      </c>
      <c r="I10" s="82">
        <v>1</v>
      </c>
      <c r="J10" s="81"/>
      <c r="K10" s="83"/>
      <c r="L10" s="84"/>
      <c r="M10" s="84"/>
      <c r="N10" s="84"/>
      <c r="O10" s="86"/>
      <c r="P10" s="86"/>
    </row>
    <row r="11" spans="1:16" x14ac:dyDescent="0.25">
      <c r="A11" s="86" t="s">
        <v>165</v>
      </c>
      <c r="B11" s="86"/>
      <c r="C11" s="86"/>
      <c r="D11" s="86"/>
      <c r="E11" s="86"/>
      <c r="F11" s="87">
        <v>2</v>
      </c>
      <c r="G11" s="87">
        <v>2</v>
      </c>
      <c r="H11" s="87">
        <v>2</v>
      </c>
      <c r="I11" s="87">
        <v>2</v>
      </c>
      <c r="J11" s="86"/>
      <c r="K11" s="88"/>
      <c r="L11" s="85"/>
      <c r="M11" s="85"/>
      <c r="N11" s="85"/>
    </row>
    <row r="12" spans="1:16" x14ac:dyDescent="0.25">
      <c r="A12" s="86" t="s">
        <v>166</v>
      </c>
      <c r="B12" s="86"/>
      <c r="C12" s="86"/>
      <c r="D12" s="86"/>
      <c r="E12" s="86"/>
      <c r="F12" s="87">
        <v>3</v>
      </c>
      <c r="G12" s="87">
        <v>3</v>
      </c>
      <c r="H12" s="87">
        <v>3</v>
      </c>
      <c r="I12" s="87">
        <v>3</v>
      </c>
      <c r="J12" s="86"/>
      <c r="K12" s="88"/>
      <c r="L12" s="89"/>
      <c r="M12" s="89"/>
      <c r="N12" s="89"/>
      <c r="O12" s="86"/>
      <c r="P12" s="86"/>
    </row>
    <row r="13" spans="1:16" x14ac:dyDescent="0.25">
      <c r="A13" s="86" t="s">
        <v>167</v>
      </c>
      <c r="B13" s="86"/>
      <c r="C13" s="86"/>
      <c r="D13" s="86"/>
      <c r="E13" s="86"/>
      <c r="F13" s="87">
        <v>4</v>
      </c>
      <c r="G13" s="87">
        <v>4</v>
      </c>
      <c r="H13" s="87">
        <v>4</v>
      </c>
      <c r="I13" s="87">
        <v>4</v>
      </c>
      <c r="J13" s="86"/>
      <c r="K13" s="88"/>
      <c r="L13" s="85"/>
      <c r="M13" s="85"/>
      <c r="N13" s="85"/>
    </row>
    <row r="14" spans="1:16" x14ac:dyDescent="0.25">
      <c r="A14" s="86" t="s">
        <v>168</v>
      </c>
      <c r="B14" s="86"/>
      <c r="C14" s="86"/>
      <c r="D14" s="86"/>
      <c r="E14" s="86"/>
      <c r="F14" s="87">
        <v>5</v>
      </c>
      <c r="G14" s="87">
        <v>5</v>
      </c>
      <c r="H14" s="87">
        <v>5</v>
      </c>
      <c r="I14" s="87">
        <v>5</v>
      </c>
      <c r="J14" s="86"/>
      <c r="K14" s="88"/>
      <c r="L14" s="89"/>
      <c r="M14" s="89"/>
      <c r="N14" s="89"/>
      <c r="O14" s="86"/>
      <c r="P14" s="86"/>
    </row>
    <row r="15" spans="1:16" x14ac:dyDescent="0.25">
      <c r="A15" s="86" t="s">
        <v>169</v>
      </c>
      <c r="B15" s="86"/>
      <c r="C15" s="86"/>
      <c r="D15" s="86"/>
      <c r="E15" s="86"/>
      <c r="F15" s="87">
        <v>6</v>
      </c>
      <c r="G15" s="87">
        <v>6</v>
      </c>
      <c r="H15" s="87">
        <v>6</v>
      </c>
      <c r="I15" s="87">
        <v>6</v>
      </c>
      <c r="J15" s="86"/>
      <c r="K15" s="88"/>
      <c r="L15" s="85"/>
      <c r="M15" s="85"/>
      <c r="N15" s="85"/>
    </row>
    <row r="16" spans="1:16" x14ac:dyDescent="0.25">
      <c r="A16" s="86" t="s">
        <v>170</v>
      </c>
      <c r="B16" s="86"/>
      <c r="C16" s="86"/>
      <c r="D16" s="86"/>
      <c r="E16" s="86"/>
      <c r="F16" s="87">
        <v>7</v>
      </c>
      <c r="G16" s="87">
        <v>7</v>
      </c>
      <c r="H16" s="87">
        <v>7</v>
      </c>
      <c r="I16" s="87">
        <v>7</v>
      </c>
      <c r="J16" s="86"/>
      <c r="K16" s="88"/>
      <c r="L16" s="89"/>
      <c r="M16" s="89"/>
      <c r="N16" s="89"/>
      <c r="O16" s="86"/>
      <c r="P16" s="86"/>
    </row>
    <row r="17" spans="1:16" x14ac:dyDescent="0.25">
      <c r="A17" s="79" t="s">
        <v>171</v>
      </c>
      <c r="B17" s="79"/>
      <c r="C17" s="79"/>
      <c r="D17" s="79"/>
      <c r="E17" s="79"/>
      <c r="F17" s="90">
        <v>8</v>
      </c>
      <c r="G17" s="90">
        <v>8</v>
      </c>
      <c r="H17" s="90">
        <v>8</v>
      </c>
      <c r="I17" s="90">
        <v>8</v>
      </c>
      <c r="J17" s="92"/>
      <c r="K17" s="91"/>
      <c r="L17" s="94"/>
      <c r="M17" s="94"/>
      <c r="N17" s="94"/>
      <c r="O17" s="92"/>
      <c r="P17" s="92"/>
    </row>
    <row r="18" spans="1:16" x14ac:dyDescent="0.25">
      <c r="A18" s="181" t="s">
        <v>301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7"/>
      <c r="L18" s="188"/>
      <c r="M18" s="188"/>
      <c r="N18" s="188"/>
      <c r="O18" s="185"/>
      <c r="P18" s="185"/>
    </row>
    <row r="19" spans="1:16" x14ac:dyDescent="0.25">
      <c r="A19" s="81" t="s">
        <v>6</v>
      </c>
      <c r="B19" s="81"/>
      <c r="C19" s="81"/>
      <c r="D19" s="81"/>
      <c r="E19" s="81"/>
      <c r="F19" s="81"/>
      <c r="G19" s="82">
        <v>0</v>
      </c>
      <c r="H19" s="82">
        <v>0</v>
      </c>
      <c r="I19" s="82">
        <v>0</v>
      </c>
      <c r="J19" s="81"/>
      <c r="K19" s="81"/>
      <c r="L19" s="85"/>
      <c r="M19" s="85"/>
      <c r="N19" s="85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7">
        <v>1</v>
      </c>
      <c r="H20" s="87">
        <v>1</v>
      </c>
      <c r="I20" s="87">
        <v>1</v>
      </c>
      <c r="J20" s="86"/>
      <c r="K20" s="86"/>
      <c r="L20" s="89"/>
      <c r="M20" s="89"/>
      <c r="N20" s="89"/>
      <c r="O20" s="86"/>
      <c r="P20" s="86"/>
    </row>
    <row r="21" spans="1:16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7">
        <v>2</v>
      </c>
      <c r="I21" s="87">
        <v>2</v>
      </c>
      <c r="J21" s="86"/>
      <c r="K21" s="86"/>
      <c r="L21" s="85"/>
      <c r="M21" s="85"/>
      <c r="N21" s="85"/>
    </row>
    <row r="22" spans="1:16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7">
        <v>3</v>
      </c>
      <c r="I22" s="87">
        <v>3</v>
      </c>
      <c r="J22" s="86"/>
      <c r="K22" s="86"/>
      <c r="L22" s="95"/>
      <c r="M22" s="95"/>
      <c r="N22" s="95"/>
      <c r="O22" s="86"/>
      <c r="P22" s="86"/>
    </row>
    <row r="23" spans="1:16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7">
        <v>4</v>
      </c>
      <c r="I23" s="87">
        <v>4</v>
      </c>
      <c r="J23" s="86"/>
      <c r="K23" s="86"/>
      <c r="L23" s="96"/>
      <c r="M23" s="96"/>
      <c r="N23" s="96"/>
    </row>
    <row r="24" spans="1:16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7">
        <v>5</v>
      </c>
      <c r="I24" s="87">
        <v>5</v>
      </c>
      <c r="J24" s="86"/>
      <c r="K24" s="86"/>
      <c r="L24" s="95"/>
      <c r="M24" s="95"/>
      <c r="N24" s="95"/>
      <c r="O24" s="86"/>
      <c r="P24" s="86"/>
    </row>
    <row r="25" spans="1:16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7">
        <v>6</v>
      </c>
      <c r="I25" s="87">
        <v>6</v>
      </c>
      <c r="J25" s="86"/>
      <c r="K25" s="86"/>
      <c r="L25" s="96"/>
      <c r="M25" s="96"/>
      <c r="N25" s="96"/>
    </row>
    <row r="26" spans="1:16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7">
        <v>7</v>
      </c>
      <c r="I26" s="87">
        <v>7</v>
      </c>
      <c r="J26" s="86"/>
      <c r="K26" s="86"/>
      <c r="L26" s="95"/>
      <c r="M26" s="95"/>
      <c r="N26" s="95"/>
      <c r="O26" s="86"/>
      <c r="P26" s="86"/>
    </row>
    <row r="27" spans="1:16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7">
        <v>8</v>
      </c>
      <c r="I27" s="87">
        <v>8</v>
      </c>
      <c r="J27" s="86"/>
      <c r="K27" s="86"/>
      <c r="L27" s="95"/>
      <c r="M27" s="95"/>
      <c r="N27" s="95"/>
      <c r="O27" s="86"/>
      <c r="P27" s="86"/>
    </row>
    <row r="28" spans="1:16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0">
        <v>9</v>
      </c>
      <c r="I28" s="90">
        <v>9</v>
      </c>
      <c r="J28" s="92"/>
      <c r="K28" s="92"/>
      <c r="L28" s="97"/>
      <c r="M28" s="97"/>
      <c r="N28" s="97"/>
      <c r="O28" s="92"/>
      <c r="P28" s="92"/>
    </row>
    <row r="29" spans="1:16" x14ac:dyDescent="0.25">
      <c r="A29" s="181" t="s">
        <v>302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7"/>
      <c r="L29" s="188"/>
      <c r="M29" s="188"/>
      <c r="N29" s="188"/>
      <c r="O29" s="185"/>
      <c r="P29" s="185"/>
    </row>
    <row r="30" spans="1:16" x14ac:dyDescent="0.25">
      <c r="A30" s="81" t="s">
        <v>6</v>
      </c>
      <c r="B30" s="81"/>
      <c r="C30" s="81"/>
      <c r="D30" s="81"/>
      <c r="E30" s="81"/>
      <c r="F30" s="81"/>
      <c r="G30" s="81"/>
      <c r="H30" s="82">
        <v>0</v>
      </c>
      <c r="I30" s="81"/>
      <c r="J30" s="81"/>
      <c r="K30" s="83"/>
      <c r="L30" s="84"/>
      <c r="M30" s="84"/>
      <c r="N30" s="84"/>
      <c r="O30" s="81"/>
      <c r="P30" s="81"/>
    </row>
    <row r="31" spans="1:16" x14ac:dyDescent="0.25">
      <c r="A31" s="86" t="s">
        <v>115</v>
      </c>
      <c r="B31" s="86"/>
      <c r="C31" s="86"/>
      <c r="D31" s="86"/>
      <c r="E31" s="86"/>
      <c r="F31" s="86"/>
      <c r="G31" s="86"/>
      <c r="H31" s="87">
        <v>1</v>
      </c>
      <c r="I31" s="86"/>
      <c r="J31" s="86"/>
      <c r="K31" s="88"/>
      <c r="L31" s="84"/>
      <c r="M31" s="84"/>
      <c r="N31" s="84"/>
      <c r="O31" s="86"/>
      <c r="P31" s="86"/>
    </row>
    <row r="32" spans="1:16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</row>
    <row r="33" spans="1:16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</row>
    <row r="34" spans="1:16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</row>
    <row r="35" spans="1:16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</row>
    <row r="36" spans="1:16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</row>
    <row r="37" spans="1:16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</row>
    <row r="38" spans="1:16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</row>
    <row r="39" spans="1:16" x14ac:dyDescent="0.25">
      <c r="A39" s="92" t="s">
        <v>289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</row>
    <row r="40" spans="1:16" x14ac:dyDescent="0.25">
      <c r="A40" s="181" t="s">
        <v>181</v>
      </c>
      <c r="B40" s="182"/>
      <c r="C40" s="182"/>
      <c r="D40" s="182"/>
      <c r="E40" s="182"/>
      <c r="F40" s="182"/>
      <c r="G40" s="182"/>
      <c r="H40" s="182"/>
      <c r="I40" s="182"/>
      <c r="J40" s="182"/>
      <c r="K40" s="93"/>
      <c r="L40" s="186"/>
      <c r="M40" s="186"/>
      <c r="N40" s="186"/>
      <c r="O40" s="182"/>
      <c r="P40" s="182"/>
    </row>
    <row r="41" spans="1:16" x14ac:dyDescent="0.25">
      <c r="A41" s="81" t="s">
        <v>6</v>
      </c>
      <c r="B41" s="81"/>
      <c r="C41" s="81"/>
      <c r="D41" s="81"/>
      <c r="E41" s="81"/>
      <c r="F41" s="81"/>
      <c r="G41" s="81"/>
      <c r="H41" s="81"/>
      <c r="I41" s="81"/>
      <c r="J41" s="160">
        <v>0</v>
      </c>
      <c r="K41" s="81"/>
      <c r="L41" s="84"/>
      <c r="M41" s="84"/>
      <c r="N41" s="84"/>
      <c r="O41" s="81"/>
      <c r="P41" s="81"/>
    </row>
    <row r="42" spans="1:16" x14ac:dyDescent="0.25">
      <c r="A42" s="86" t="s">
        <v>182</v>
      </c>
      <c r="B42" s="86"/>
      <c r="C42" s="86"/>
      <c r="D42" s="86"/>
      <c r="E42" s="86"/>
      <c r="F42" s="86"/>
      <c r="G42" s="86"/>
      <c r="H42" s="86"/>
      <c r="I42" s="86"/>
      <c r="J42" s="161">
        <v>1</v>
      </c>
      <c r="K42" s="86"/>
      <c r="L42" s="95"/>
      <c r="M42" s="95"/>
      <c r="N42" s="95"/>
      <c r="O42" s="86"/>
      <c r="P42" s="86"/>
    </row>
    <row r="43" spans="1:16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1">
        <v>3</v>
      </c>
      <c r="K43" s="86"/>
      <c r="L43" s="95"/>
      <c r="M43" s="95"/>
      <c r="N43" s="95"/>
      <c r="O43" s="86"/>
      <c r="P43" s="86"/>
    </row>
    <row r="44" spans="1:16" x14ac:dyDescent="0.25">
      <c r="A44" s="79" t="s">
        <v>304</v>
      </c>
      <c r="B44" s="79"/>
      <c r="C44" s="79"/>
      <c r="D44" s="79"/>
      <c r="E44" s="79"/>
      <c r="F44" s="79"/>
      <c r="G44" s="79"/>
      <c r="H44" s="79"/>
      <c r="I44" s="79"/>
      <c r="J44" s="162">
        <v>4</v>
      </c>
      <c r="K44" s="79"/>
      <c r="L44" s="96"/>
      <c r="M44" s="96"/>
      <c r="N44" s="96"/>
      <c r="O44" s="79"/>
      <c r="P44" s="79"/>
    </row>
    <row r="45" spans="1:16" x14ac:dyDescent="0.25">
      <c r="A45" s="189" t="s">
        <v>73</v>
      </c>
      <c r="B45" s="182"/>
      <c r="C45" s="182"/>
      <c r="D45" s="182"/>
      <c r="E45" s="182"/>
      <c r="F45" s="182"/>
      <c r="G45" s="182"/>
      <c r="H45" s="182"/>
      <c r="I45" s="182"/>
      <c r="J45" s="190"/>
      <c r="K45" s="182"/>
      <c r="L45" s="186"/>
      <c r="M45" s="186"/>
      <c r="N45" s="186"/>
      <c r="O45" s="182"/>
      <c r="P45" s="182"/>
    </row>
    <row r="46" spans="1:16" x14ac:dyDescent="0.25">
      <c r="A46" s="81" t="s">
        <v>183</v>
      </c>
      <c r="B46" s="81"/>
      <c r="C46" s="81"/>
      <c r="D46" s="81"/>
      <c r="E46" s="81"/>
      <c r="F46" s="81"/>
      <c r="G46" s="81"/>
      <c r="H46" s="81"/>
      <c r="I46" s="81"/>
      <c r="J46" s="81"/>
      <c r="K46" s="160">
        <v>0</v>
      </c>
      <c r="L46" s="102"/>
      <c r="M46" s="102"/>
      <c r="N46" s="102"/>
      <c r="O46" s="81"/>
      <c r="P46" s="81"/>
    </row>
    <row r="47" spans="1:16" x14ac:dyDescent="0.25">
      <c r="A47" s="92" t="s">
        <v>184</v>
      </c>
      <c r="B47" s="92"/>
      <c r="C47" s="92"/>
      <c r="D47" s="92"/>
      <c r="E47" s="92"/>
      <c r="F47" s="92"/>
      <c r="G47" s="92"/>
      <c r="H47" s="92"/>
      <c r="I47" s="92"/>
      <c r="J47" s="79"/>
      <c r="K47" s="163">
        <v>2</v>
      </c>
      <c r="L47" s="97"/>
      <c r="M47" s="97"/>
      <c r="N47" s="97"/>
      <c r="O47" s="92"/>
      <c r="P47" s="92"/>
    </row>
    <row r="48" spans="1:16" x14ac:dyDescent="0.25">
      <c r="A48" s="189" t="s">
        <v>340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90"/>
      <c r="L48" s="186"/>
      <c r="M48" s="186"/>
      <c r="N48" s="186"/>
      <c r="O48" s="182"/>
      <c r="P48" s="182"/>
    </row>
    <row r="49" spans="1:16" x14ac:dyDescent="0.25">
      <c r="A49" s="81" t="s">
        <v>186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60">
        <v>0</v>
      </c>
      <c r="M49" s="100"/>
      <c r="N49" s="102"/>
      <c r="O49" s="81"/>
      <c r="P49" s="81"/>
    </row>
    <row r="50" spans="1:16" x14ac:dyDescent="0.25">
      <c r="A50" s="79" t="s">
        <v>187</v>
      </c>
      <c r="B50" s="86"/>
      <c r="C50" s="86"/>
      <c r="D50" s="86"/>
      <c r="E50" s="86"/>
      <c r="F50" s="86"/>
      <c r="G50" s="86"/>
      <c r="H50" s="86"/>
      <c r="I50" s="86"/>
      <c r="J50" s="101"/>
      <c r="K50" s="86"/>
      <c r="L50" s="161">
        <v>1</v>
      </c>
      <c r="M50" s="95"/>
      <c r="N50" s="95"/>
      <c r="O50" s="86"/>
      <c r="P50" s="86"/>
    </row>
    <row r="51" spans="1:16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2">
        <v>2</v>
      </c>
      <c r="M51" s="104"/>
      <c r="N51" s="96"/>
      <c r="O51" s="79"/>
      <c r="P51" s="79"/>
    </row>
    <row r="52" spans="1:16" x14ac:dyDescent="0.25">
      <c r="A52" s="79" t="s">
        <v>189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61">
        <v>3</v>
      </c>
      <c r="M52" s="101"/>
      <c r="N52" s="95"/>
      <c r="O52" s="86"/>
      <c r="P52" s="86"/>
    </row>
    <row r="53" spans="1:16" x14ac:dyDescent="0.25">
      <c r="A53" s="189" t="s">
        <v>264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x14ac:dyDescent="0.25">
      <c r="A54" s="81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0"/>
      <c r="M54" s="160">
        <v>0</v>
      </c>
      <c r="N54" s="102"/>
      <c r="O54" s="81"/>
      <c r="P54" s="81"/>
    </row>
    <row r="55" spans="1:16" x14ac:dyDescent="0.25">
      <c r="A55" s="79" t="s">
        <v>305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</row>
    <row r="56" spans="1:16" x14ac:dyDescent="0.25">
      <c r="A56" s="189" t="s">
        <v>190</v>
      </c>
      <c r="B56" s="182"/>
      <c r="C56" s="182"/>
      <c r="D56" s="182"/>
      <c r="E56" s="182"/>
      <c r="F56" s="182"/>
      <c r="G56" s="182"/>
      <c r="H56" s="182"/>
      <c r="I56" s="182"/>
      <c r="J56" s="190"/>
      <c r="K56" s="182"/>
      <c r="L56" s="186"/>
      <c r="M56" s="186"/>
      <c r="N56" s="186"/>
      <c r="O56" s="185"/>
      <c r="P56" s="185"/>
    </row>
    <row r="57" spans="1:16" x14ac:dyDescent="0.25">
      <c r="A57" s="81" t="s">
        <v>191</v>
      </c>
      <c r="B57" s="81"/>
      <c r="C57" s="81"/>
      <c r="D57" s="81"/>
      <c r="E57" s="81"/>
      <c r="F57" s="81"/>
      <c r="G57" s="81"/>
      <c r="H57" s="81"/>
      <c r="I57" s="81"/>
      <c r="J57" s="100"/>
      <c r="K57" s="81"/>
      <c r="L57" s="102"/>
      <c r="M57" s="102"/>
      <c r="N57" s="102"/>
      <c r="O57" s="82">
        <v>0</v>
      </c>
      <c r="P57" s="81"/>
    </row>
    <row r="58" spans="1:16" x14ac:dyDescent="0.25">
      <c r="A58" s="86" t="s">
        <v>192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7"/>
      <c r="M58" s="97"/>
      <c r="N58" s="97"/>
      <c r="O58" s="105">
        <v>1</v>
      </c>
    </row>
    <row r="59" spans="1:16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</row>
    <row r="60" spans="1:16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</row>
    <row r="61" spans="1:16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</row>
    <row r="62" spans="1:16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</row>
    <row r="63" spans="1:16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</row>
    <row r="64" spans="1:16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</row>
    <row r="65" spans="1:16" x14ac:dyDescent="0.25">
      <c r="A65" s="181" t="s">
        <v>199</v>
      </c>
      <c r="B65" s="185"/>
      <c r="C65" s="185"/>
      <c r="D65" s="185"/>
      <c r="E65" s="185"/>
      <c r="F65" s="185"/>
      <c r="G65" s="185"/>
      <c r="H65" s="185"/>
      <c r="I65" s="185"/>
      <c r="J65" s="185"/>
      <c r="K65" s="93"/>
      <c r="L65" s="191"/>
      <c r="M65" s="191"/>
      <c r="N65" s="191"/>
      <c r="O65" s="185"/>
      <c r="P65" s="185"/>
    </row>
    <row r="66" spans="1:16" x14ac:dyDescent="0.25">
      <c r="A66" s="81" t="s">
        <v>200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0</v>
      </c>
    </row>
    <row r="67" spans="1:16" x14ac:dyDescent="0.25">
      <c r="A67" s="81" t="s">
        <v>334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6"/>
      <c r="P67" s="87">
        <v>1</v>
      </c>
    </row>
    <row r="68" spans="1:16" x14ac:dyDescent="0.25">
      <c r="A68" s="81" t="s">
        <v>335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</row>
    <row r="69" spans="1:16" x14ac:dyDescent="0.25">
      <c r="A69" s="81" t="s">
        <v>336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</row>
    <row r="70" spans="1:16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</row>
    <row r="71" spans="1:16" x14ac:dyDescent="0.25">
      <c r="A71" s="232" t="s">
        <v>364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</row>
    <row r="76" spans="1:16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</row>
    <row r="78" spans="1:16" x14ac:dyDescent="0.25">
      <c r="A78" s="260"/>
      <c r="B78" s="260"/>
      <c r="C78" s="260"/>
      <c r="D78" s="260"/>
      <c r="E78" s="260"/>
      <c r="F78" s="260"/>
      <c r="G78" s="260"/>
      <c r="H78" s="260"/>
      <c r="I78" s="260"/>
      <c r="J78" s="260"/>
      <c r="K78" s="79"/>
      <c r="L78" s="96"/>
      <c r="M78" s="96"/>
      <c r="N78" s="96"/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6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63" t="s">
        <v>281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x14ac:dyDescent="0.2">
      <c r="A2" s="175" t="s">
        <v>0</v>
      </c>
      <c r="B2" s="176" t="s">
        <v>280</v>
      </c>
      <c r="C2" s="176"/>
      <c r="D2" s="176" t="s">
        <v>1</v>
      </c>
      <c r="E2" s="176" t="s">
        <v>9</v>
      </c>
      <c r="F2" s="176">
        <v>1</v>
      </c>
      <c r="G2" s="176" t="s">
        <v>9</v>
      </c>
      <c r="H2" s="176" t="s">
        <v>9</v>
      </c>
      <c r="I2" s="176" t="s">
        <v>1</v>
      </c>
      <c r="J2" s="179" t="s">
        <v>9</v>
      </c>
      <c r="K2" s="223" t="s">
        <v>9</v>
      </c>
      <c r="L2" s="223" t="s">
        <v>9</v>
      </c>
      <c r="M2" s="230">
        <v>0</v>
      </c>
      <c r="N2" s="179" t="s">
        <v>1</v>
      </c>
      <c r="O2" s="179" t="s">
        <v>9</v>
      </c>
      <c r="P2" s="179" t="s">
        <v>9</v>
      </c>
    </row>
    <row r="3" spans="1:16" x14ac:dyDescent="0.25">
      <c r="A3" s="181" t="s">
        <v>7</v>
      </c>
      <c r="B3" s="182"/>
      <c r="C3" s="183"/>
      <c r="D3" s="183"/>
      <c r="E3" s="184"/>
      <c r="F3" s="183"/>
      <c r="G3" s="183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1" t="s">
        <v>163</v>
      </c>
      <c r="B8" s="182"/>
      <c r="C8" s="182"/>
      <c r="D8" s="182"/>
      <c r="E8" s="182"/>
      <c r="F8" s="182"/>
      <c r="G8" s="182"/>
      <c r="H8" s="182"/>
      <c r="I8" s="182"/>
      <c r="J8" s="182"/>
      <c r="K8" s="93"/>
      <c r="L8" s="186"/>
      <c r="M8" s="186"/>
      <c r="N8" s="186"/>
      <c r="O8" s="185"/>
      <c r="P8" s="185"/>
    </row>
    <row r="9" spans="1:16" x14ac:dyDescent="0.25">
      <c r="A9" s="79" t="s">
        <v>278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89" t="s">
        <v>172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93"/>
      <c r="L10" s="186"/>
      <c r="M10" s="186"/>
      <c r="N10" s="186"/>
      <c r="O10" s="182"/>
      <c r="P10" s="182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1" t="s">
        <v>174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7"/>
      <c r="L20" s="188"/>
      <c r="M20" s="188"/>
      <c r="N20" s="188"/>
      <c r="O20" s="185"/>
      <c r="P20" s="185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1" t="s">
        <v>181</v>
      </c>
      <c r="B30" s="182"/>
      <c r="C30" s="182"/>
      <c r="D30" s="182"/>
      <c r="E30" s="182"/>
      <c r="F30" s="182"/>
      <c r="G30" s="182"/>
      <c r="H30" s="182"/>
      <c r="I30" s="182"/>
      <c r="J30" s="182"/>
      <c r="K30" s="93"/>
      <c r="L30" s="186"/>
      <c r="M30" s="186"/>
      <c r="N30" s="186"/>
      <c r="O30" s="182"/>
      <c r="P30" s="182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60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1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2">
        <v>3</v>
      </c>
      <c r="K33" s="99"/>
      <c r="L33" s="96"/>
      <c r="M33" s="96"/>
      <c r="N33" s="96"/>
      <c r="O33" s="79"/>
      <c r="P33" s="79"/>
    </row>
    <row r="34" spans="1:16" x14ac:dyDescent="0.25">
      <c r="A34" s="189" t="s">
        <v>73</v>
      </c>
      <c r="B34" s="182"/>
      <c r="C34" s="182"/>
      <c r="D34" s="182"/>
      <c r="E34" s="182"/>
      <c r="F34" s="182"/>
      <c r="G34" s="182"/>
      <c r="H34" s="182"/>
      <c r="I34" s="182"/>
      <c r="J34" s="190"/>
      <c r="K34" s="182"/>
      <c r="L34" s="186"/>
      <c r="M34" s="186"/>
      <c r="N34" s="186"/>
      <c r="O34" s="182"/>
      <c r="P34" s="182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60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3">
        <v>2</v>
      </c>
      <c r="L36" s="97"/>
      <c r="M36" s="97"/>
      <c r="N36" s="97"/>
      <c r="O36" s="92"/>
      <c r="P36" s="92"/>
    </row>
    <row r="37" spans="1:16" x14ac:dyDescent="0.25">
      <c r="A37" s="189" t="s">
        <v>185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90"/>
      <c r="L37" s="186"/>
      <c r="M37" s="186"/>
      <c r="N37" s="186"/>
      <c r="O37" s="182"/>
      <c r="P37" s="182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60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2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1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2">
        <v>3</v>
      </c>
      <c r="M41" s="104"/>
      <c r="N41" s="97"/>
      <c r="O41" s="92"/>
      <c r="P41" s="92"/>
    </row>
    <row r="42" spans="1:16" x14ac:dyDescent="0.25">
      <c r="A42" s="189" t="s">
        <v>264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5"/>
      <c r="P42" s="185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2">
        <v>0</v>
      </c>
      <c r="N43" s="96"/>
      <c r="O43" s="79"/>
      <c r="P43" s="79"/>
    </row>
    <row r="44" spans="1:16" x14ac:dyDescent="0.25">
      <c r="A44" s="189" t="s">
        <v>190</v>
      </c>
      <c r="B44" s="182"/>
      <c r="C44" s="182"/>
      <c r="D44" s="182"/>
      <c r="E44" s="182"/>
      <c r="F44" s="182"/>
      <c r="G44" s="182"/>
      <c r="H44" s="182"/>
      <c r="I44" s="182"/>
      <c r="J44" s="190"/>
      <c r="K44" s="182"/>
      <c r="L44" s="186"/>
      <c r="M44" s="186"/>
      <c r="N44" s="186"/>
      <c r="O44" s="182"/>
      <c r="P44" s="182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1" t="s">
        <v>199</v>
      </c>
      <c r="B53" s="185"/>
      <c r="C53" s="185"/>
      <c r="D53" s="185"/>
      <c r="E53" s="185"/>
      <c r="F53" s="185"/>
      <c r="G53" s="185"/>
      <c r="H53" s="185"/>
      <c r="I53" s="185"/>
      <c r="J53" s="185"/>
      <c r="K53" s="93"/>
      <c r="L53" s="191"/>
      <c r="M53" s="191"/>
      <c r="N53" s="191"/>
      <c r="O53" s="185"/>
      <c r="P53" s="185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335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336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60"/>
      <c r="B66" s="260"/>
      <c r="C66" s="260"/>
      <c r="D66" s="260"/>
      <c r="E66" s="260"/>
      <c r="F66" s="260"/>
      <c r="G66" s="260"/>
      <c r="H66" s="260"/>
      <c r="I66" s="260"/>
      <c r="J66" s="260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1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64" t="s">
        <v>366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x14ac:dyDescent="0.2">
      <c r="A2" s="229" t="s">
        <v>0</v>
      </c>
      <c r="B2" s="176" t="s">
        <v>308</v>
      </c>
      <c r="C2" s="176"/>
      <c r="D2" s="176" t="s">
        <v>1</v>
      </c>
      <c r="E2" s="176">
        <v>0</v>
      </c>
      <c r="F2" s="176" t="s">
        <v>9</v>
      </c>
      <c r="G2" s="176" t="s">
        <v>9</v>
      </c>
      <c r="H2" s="176" t="s">
        <v>9</v>
      </c>
      <c r="I2" s="176" t="s">
        <v>1</v>
      </c>
      <c r="J2" s="179" t="s">
        <v>9</v>
      </c>
      <c r="K2" s="223" t="s">
        <v>9</v>
      </c>
      <c r="L2" s="223" t="s">
        <v>9</v>
      </c>
      <c r="M2" s="179" t="s">
        <v>9</v>
      </c>
      <c r="N2" s="179" t="s">
        <v>1</v>
      </c>
      <c r="O2" s="179" t="s">
        <v>9</v>
      </c>
      <c r="P2" s="223" t="s">
        <v>9</v>
      </c>
      <c r="Q2" s="223" t="s">
        <v>9</v>
      </c>
      <c r="R2" s="179" t="s">
        <v>1</v>
      </c>
      <c r="S2" s="179" t="s">
        <v>9</v>
      </c>
      <c r="T2" s="179" t="s">
        <v>9</v>
      </c>
    </row>
    <row r="3" spans="1:20" x14ac:dyDescent="0.25">
      <c r="A3" s="235"/>
      <c r="B3" s="79"/>
      <c r="C3" s="210"/>
      <c r="D3" s="210"/>
      <c r="E3" s="210"/>
      <c r="F3" s="211"/>
      <c r="G3" s="211"/>
      <c r="H3" s="79"/>
      <c r="I3" s="79"/>
      <c r="J3" s="79"/>
      <c r="K3" s="79"/>
      <c r="P3" s="79"/>
    </row>
    <row r="4" spans="1:20" x14ac:dyDescent="0.25">
      <c r="A4" s="235"/>
      <c r="B4" s="79"/>
      <c r="C4" s="210"/>
      <c r="D4" s="210"/>
      <c r="E4" s="90" t="s">
        <v>309</v>
      </c>
      <c r="F4" s="211"/>
      <c r="G4" s="211"/>
      <c r="H4" s="79"/>
      <c r="I4" s="79"/>
      <c r="J4" s="79"/>
      <c r="K4" s="79"/>
      <c r="P4" s="79"/>
    </row>
    <row r="5" spans="1:20" x14ac:dyDescent="0.25">
      <c r="A5" s="236" t="s">
        <v>310</v>
      </c>
      <c r="B5" s="182"/>
      <c r="C5" s="182"/>
      <c r="D5" s="182"/>
      <c r="E5" s="182"/>
      <c r="F5" s="182"/>
      <c r="G5" s="182"/>
      <c r="H5" s="182"/>
      <c r="I5" s="182"/>
      <c r="J5" s="182"/>
      <c r="K5" s="93"/>
      <c r="L5" s="186"/>
      <c r="M5" s="185"/>
      <c r="N5" s="185"/>
      <c r="O5" s="185"/>
      <c r="P5" s="93"/>
      <c r="Q5" s="186"/>
      <c r="R5" s="186"/>
      <c r="S5" s="185"/>
      <c r="T5" s="185"/>
    </row>
    <row r="6" spans="1:20" x14ac:dyDescent="0.25">
      <c r="A6" s="237" t="s">
        <v>311</v>
      </c>
      <c r="B6" s="81"/>
      <c r="C6" s="81"/>
      <c r="D6" s="81"/>
      <c r="E6" s="81"/>
      <c r="F6" s="82" t="s">
        <v>312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37" t="s">
        <v>313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38" t="s">
        <v>314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36" t="s">
        <v>315</v>
      </c>
      <c r="B9" s="182"/>
      <c r="C9" s="182"/>
      <c r="D9" s="182"/>
      <c r="E9" s="182"/>
      <c r="F9" s="182"/>
      <c r="G9" s="182" t="s">
        <v>244</v>
      </c>
      <c r="H9" s="182"/>
      <c r="I9" s="182"/>
      <c r="J9" s="182"/>
      <c r="K9" s="93"/>
      <c r="L9" s="186"/>
      <c r="M9" s="185"/>
      <c r="N9" s="185"/>
      <c r="O9" s="185"/>
      <c r="P9" s="93"/>
      <c r="Q9" s="186"/>
      <c r="R9" s="186"/>
      <c r="S9" s="185"/>
      <c r="T9" s="185"/>
    </row>
    <row r="10" spans="1:20" x14ac:dyDescent="0.25">
      <c r="A10" s="237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38" t="s">
        <v>315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36" t="s">
        <v>73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93"/>
      <c r="L12" s="186"/>
      <c r="M12" s="185"/>
      <c r="N12" s="185"/>
      <c r="O12" s="185"/>
      <c r="P12" s="93"/>
      <c r="Q12" s="186"/>
      <c r="R12" s="186"/>
      <c r="S12" s="185"/>
      <c r="T12" s="185"/>
    </row>
    <row r="13" spans="1:20" x14ac:dyDescent="0.25">
      <c r="A13" s="237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38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36" t="s">
        <v>163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93"/>
      <c r="L15" s="186"/>
      <c r="M15" s="182"/>
      <c r="N15" s="182"/>
      <c r="O15" s="182"/>
      <c r="P15" s="93"/>
      <c r="Q15" s="186"/>
      <c r="R15" s="186"/>
      <c r="S15" s="182"/>
      <c r="T15" s="182"/>
    </row>
    <row r="16" spans="1:20" x14ac:dyDescent="0.25">
      <c r="A16" s="237" t="s">
        <v>6</v>
      </c>
      <c r="B16" s="81"/>
      <c r="C16" s="81"/>
      <c r="D16" s="81"/>
      <c r="E16" s="81"/>
      <c r="F16" s="81"/>
      <c r="G16" s="81"/>
      <c r="H16" s="81"/>
      <c r="I16" s="81"/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81"/>
      <c r="P16" s="81"/>
      <c r="Q16" s="84"/>
      <c r="R16" s="84"/>
      <c r="S16" s="81"/>
      <c r="T16" s="81"/>
    </row>
    <row r="17" spans="1:20" x14ac:dyDescent="0.25">
      <c r="A17" s="237" t="s">
        <v>164</v>
      </c>
      <c r="B17" s="86"/>
      <c r="C17" s="86"/>
      <c r="D17" s="86"/>
      <c r="E17" s="86"/>
      <c r="F17" s="86"/>
      <c r="G17" s="86"/>
      <c r="H17" s="86"/>
      <c r="I17" s="86"/>
      <c r="J17" s="161">
        <v>1</v>
      </c>
      <c r="K17" s="161">
        <v>1</v>
      </c>
      <c r="L17" s="161">
        <v>1</v>
      </c>
      <c r="M17" s="161">
        <v>1</v>
      </c>
      <c r="N17" s="161">
        <v>1</v>
      </c>
      <c r="O17" s="86"/>
      <c r="P17" s="86"/>
      <c r="Q17" s="95"/>
      <c r="R17" s="95"/>
      <c r="S17" s="86"/>
      <c r="T17" s="86"/>
    </row>
    <row r="18" spans="1:20" x14ac:dyDescent="0.25">
      <c r="A18" s="239" t="s">
        <v>165</v>
      </c>
      <c r="B18" s="86"/>
      <c r="C18" s="86"/>
      <c r="D18" s="86"/>
      <c r="E18" s="86"/>
      <c r="F18" s="86"/>
      <c r="G18" s="86"/>
      <c r="H18" s="86"/>
      <c r="I18" s="86"/>
      <c r="J18" s="161">
        <v>2</v>
      </c>
      <c r="K18" s="161">
        <v>2</v>
      </c>
      <c r="L18" s="161">
        <v>2</v>
      </c>
      <c r="M18" s="161">
        <v>2</v>
      </c>
      <c r="N18" s="161">
        <v>2</v>
      </c>
      <c r="O18" s="86"/>
      <c r="P18" s="86"/>
      <c r="Q18" s="95"/>
      <c r="R18" s="95"/>
      <c r="S18" s="86"/>
      <c r="T18" s="86"/>
    </row>
    <row r="19" spans="1:20" x14ac:dyDescent="0.25">
      <c r="A19" s="239" t="s">
        <v>316</v>
      </c>
      <c r="B19" s="86"/>
      <c r="C19" s="86"/>
      <c r="D19" s="86"/>
      <c r="E19" s="86"/>
      <c r="F19" s="86"/>
      <c r="G19" s="86"/>
      <c r="H19" s="86"/>
      <c r="I19" s="86"/>
      <c r="J19" s="161" t="s">
        <v>317</v>
      </c>
      <c r="K19" s="161" t="s">
        <v>317</v>
      </c>
      <c r="L19" s="161" t="s">
        <v>317</v>
      </c>
      <c r="M19" s="161" t="s">
        <v>317</v>
      </c>
      <c r="N19" s="161" t="s">
        <v>317</v>
      </c>
      <c r="O19" s="86"/>
      <c r="P19" s="86"/>
      <c r="Q19" s="95"/>
      <c r="R19" s="95"/>
      <c r="S19" s="86"/>
      <c r="T19" s="86"/>
    </row>
    <row r="20" spans="1:20" x14ac:dyDescent="0.25">
      <c r="A20" s="235" t="s">
        <v>171</v>
      </c>
      <c r="B20" s="79"/>
      <c r="C20" s="79"/>
      <c r="D20" s="79"/>
      <c r="E20" s="79"/>
      <c r="F20" s="79"/>
      <c r="G20" s="79"/>
      <c r="H20" s="79"/>
      <c r="I20" s="79"/>
      <c r="J20" s="162">
        <v>8</v>
      </c>
      <c r="K20" s="162">
        <v>8</v>
      </c>
      <c r="L20" s="162">
        <v>8</v>
      </c>
      <c r="M20" s="162">
        <v>8</v>
      </c>
      <c r="N20" s="162">
        <v>8</v>
      </c>
      <c r="O20" s="79"/>
      <c r="P20" s="79"/>
      <c r="Q20" s="96"/>
      <c r="R20" s="96"/>
      <c r="S20" s="79"/>
      <c r="T20" s="79"/>
    </row>
    <row r="21" spans="1:20" x14ac:dyDescent="0.25">
      <c r="A21" s="240" t="s">
        <v>172</v>
      </c>
      <c r="B21" s="182"/>
      <c r="C21" s="182"/>
      <c r="D21" s="182"/>
      <c r="E21" s="182"/>
      <c r="F21" s="182"/>
      <c r="G21" s="182"/>
      <c r="H21" s="182"/>
      <c r="I21" s="182"/>
      <c r="J21" s="190"/>
      <c r="K21" s="182"/>
      <c r="L21" s="186"/>
      <c r="M21" s="182"/>
      <c r="N21" s="182"/>
      <c r="O21" s="182"/>
      <c r="P21" s="182"/>
      <c r="Q21" s="186"/>
      <c r="R21" s="186"/>
      <c r="S21" s="182"/>
      <c r="T21" s="182"/>
    </row>
    <row r="22" spans="1:20" x14ac:dyDescent="0.25">
      <c r="A22" s="237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60">
        <v>0</v>
      </c>
      <c r="L22" s="160">
        <v>0</v>
      </c>
      <c r="M22" s="160">
        <v>0</v>
      </c>
      <c r="N22" s="160">
        <v>0</v>
      </c>
      <c r="O22" s="81"/>
      <c r="P22" s="100"/>
      <c r="Q22" s="102"/>
      <c r="R22" s="102"/>
      <c r="S22" s="81"/>
      <c r="T22" s="81"/>
    </row>
    <row r="23" spans="1:20" x14ac:dyDescent="0.25">
      <c r="A23" s="237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1">
        <v>1</v>
      </c>
      <c r="L23" s="161">
        <v>1</v>
      </c>
      <c r="M23" s="161">
        <v>1</v>
      </c>
      <c r="N23" s="161">
        <v>1</v>
      </c>
      <c r="O23" s="81"/>
      <c r="P23" s="81"/>
      <c r="Q23" s="81"/>
      <c r="R23" s="81"/>
      <c r="S23" s="81"/>
      <c r="T23" s="81"/>
    </row>
    <row r="24" spans="1:20" x14ac:dyDescent="0.25">
      <c r="A24" s="239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1">
        <v>2</v>
      </c>
      <c r="L24" s="161">
        <v>2</v>
      </c>
      <c r="M24" s="161">
        <v>2</v>
      </c>
      <c r="N24" s="161">
        <v>2</v>
      </c>
      <c r="O24" s="81"/>
      <c r="P24" s="81"/>
      <c r="Q24" s="81"/>
      <c r="R24" s="81"/>
      <c r="S24" s="81"/>
      <c r="T24" s="81"/>
    </row>
    <row r="25" spans="1:20" x14ac:dyDescent="0.25">
      <c r="A25" s="239" t="s">
        <v>316</v>
      </c>
      <c r="B25" s="81"/>
      <c r="C25" s="81"/>
      <c r="D25" s="81"/>
      <c r="E25" s="81"/>
      <c r="F25" s="81"/>
      <c r="G25" s="81"/>
      <c r="H25" s="81"/>
      <c r="I25" s="81"/>
      <c r="J25" s="81"/>
      <c r="K25" s="161" t="s">
        <v>317</v>
      </c>
      <c r="L25" s="161" t="s">
        <v>317</v>
      </c>
      <c r="M25" s="161" t="s">
        <v>317</v>
      </c>
      <c r="N25" s="161" t="s">
        <v>317</v>
      </c>
      <c r="O25" s="81"/>
      <c r="P25" s="81"/>
      <c r="Q25" s="81"/>
      <c r="R25" s="81"/>
      <c r="S25" s="81"/>
      <c r="T25" s="81"/>
    </row>
    <row r="26" spans="1:20" x14ac:dyDescent="0.25">
      <c r="A26" s="239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1">
        <v>8</v>
      </c>
      <c r="L26" s="161">
        <v>8</v>
      </c>
      <c r="M26" s="161">
        <v>8</v>
      </c>
      <c r="N26" s="161">
        <v>8</v>
      </c>
      <c r="O26" s="81"/>
      <c r="P26" s="81"/>
      <c r="Q26" s="81"/>
      <c r="R26" s="81"/>
      <c r="S26" s="81"/>
      <c r="T26" s="81"/>
    </row>
    <row r="27" spans="1:20" x14ac:dyDescent="0.25">
      <c r="A27" s="239" t="s">
        <v>318</v>
      </c>
      <c r="B27" s="81"/>
      <c r="C27" s="81"/>
      <c r="D27" s="81"/>
      <c r="E27" s="81"/>
      <c r="F27" s="81"/>
      <c r="G27" s="81"/>
      <c r="H27" s="81"/>
      <c r="I27" s="81"/>
      <c r="J27" s="81"/>
      <c r="K27" s="161">
        <v>9</v>
      </c>
      <c r="L27" s="161">
        <v>9</v>
      </c>
      <c r="M27" s="161">
        <v>9</v>
      </c>
      <c r="N27" s="161">
        <v>9</v>
      </c>
      <c r="O27" s="81"/>
      <c r="P27" s="81"/>
      <c r="Q27" s="81"/>
      <c r="R27" s="81"/>
      <c r="S27" s="81"/>
      <c r="T27" s="81"/>
    </row>
    <row r="28" spans="1:20" x14ac:dyDescent="0.25">
      <c r="A28" s="239" t="s">
        <v>306</v>
      </c>
      <c r="B28" s="81"/>
      <c r="C28" s="81"/>
      <c r="D28" s="81"/>
      <c r="E28" s="81"/>
      <c r="F28" s="81"/>
      <c r="G28" s="81"/>
      <c r="H28" s="81"/>
      <c r="I28" s="81"/>
      <c r="J28" s="81"/>
      <c r="K28" s="161" t="s">
        <v>319</v>
      </c>
      <c r="L28" s="161" t="s">
        <v>319</v>
      </c>
      <c r="M28" s="161" t="s">
        <v>319</v>
      </c>
      <c r="N28" s="161" t="s">
        <v>319</v>
      </c>
      <c r="O28" s="81"/>
      <c r="P28" s="81"/>
      <c r="Q28" s="81"/>
      <c r="R28" s="81"/>
      <c r="S28" s="81"/>
      <c r="T28" s="81"/>
    </row>
    <row r="29" spans="1:20" x14ac:dyDescent="0.25">
      <c r="A29" s="235" t="s">
        <v>320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40" t="s">
        <v>174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90"/>
      <c r="L30" s="186"/>
      <c r="M30" s="182"/>
      <c r="N30" s="182"/>
      <c r="O30" s="182"/>
      <c r="P30" s="190"/>
      <c r="Q30" s="186"/>
      <c r="R30" s="186"/>
      <c r="S30" s="182"/>
      <c r="T30" s="182"/>
    </row>
    <row r="31" spans="1:20" x14ac:dyDescent="0.25">
      <c r="A31" s="237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60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37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1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39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1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39" t="s">
        <v>316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1" t="s">
        <v>317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39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1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39" t="s">
        <v>318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1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39" t="s">
        <v>306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1" t="s">
        <v>319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35" t="s">
        <v>320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40" t="s">
        <v>307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90"/>
      <c r="L39" s="186"/>
      <c r="M39" s="182"/>
      <c r="N39" s="182"/>
      <c r="O39" s="182"/>
      <c r="P39" s="190"/>
      <c r="Q39" s="186"/>
      <c r="R39" s="186"/>
      <c r="S39" s="182"/>
      <c r="T39" s="182"/>
    </row>
    <row r="40" spans="1:20" x14ac:dyDescent="0.25">
      <c r="A40" s="237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60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38" t="s">
        <v>321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40" t="s">
        <v>181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90"/>
      <c r="L42" s="186"/>
      <c r="M42" s="182"/>
      <c r="N42" s="182"/>
      <c r="O42" s="182"/>
      <c r="P42" s="190"/>
      <c r="Q42" s="186"/>
      <c r="R42" s="186"/>
      <c r="S42" s="182"/>
      <c r="T42" s="182"/>
    </row>
    <row r="43" spans="1:20" x14ac:dyDescent="0.25">
      <c r="A43" s="237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2"/>
      <c r="M43" s="162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39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1">
        <v>1</v>
      </c>
      <c r="P44" s="81"/>
      <c r="Q44" s="81"/>
      <c r="R44" s="81"/>
      <c r="S44" s="81"/>
      <c r="T44" s="81"/>
    </row>
    <row r="45" spans="1:20" x14ac:dyDescent="0.25">
      <c r="A45" s="239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1">
        <v>3</v>
      </c>
      <c r="P45" s="81"/>
      <c r="Q45" s="81"/>
      <c r="R45" s="81"/>
      <c r="S45" s="81"/>
      <c r="T45" s="81"/>
    </row>
    <row r="46" spans="1:20" x14ac:dyDescent="0.25">
      <c r="A46" s="235" t="s">
        <v>322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1">
        <v>4</v>
      </c>
      <c r="P46" s="81"/>
      <c r="Q46" s="81"/>
      <c r="R46" s="81"/>
      <c r="S46" s="81"/>
      <c r="T46" s="81"/>
    </row>
    <row r="47" spans="1:20" x14ac:dyDescent="0.25">
      <c r="A47" s="235" t="s">
        <v>323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2"/>
      <c r="M47" s="162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40" t="s">
        <v>264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233"/>
      <c r="M48" s="233"/>
      <c r="N48" s="182"/>
      <c r="O48" s="194"/>
      <c r="P48" s="182"/>
      <c r="Q48" s="190"/>
      <c r="R48" s="186"/>
      <c r="S48" s="182"/>
      <c r="T48" s="182"/>
    </row>
    <row r="49" spans="1:20" x14ac:dyDescent="0.25">
      <c r="A49" s="237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38" t="s">
        <v>324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34" t="s">
        <v>265</v>
      </c>
      <c r="Q50" s="104"/>
      <c r="R50" s="96"/>
      <c r="S50" s="79"/>
      <c r="T50" s="79"/>
    </row>
    <row r="51" spans="1:20" x14ac:dyDescent="0.25">
      <c r="A51" s="240" t="s">
        <v>325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233"/>
      <c r="M51" s="233"/>
      <c r="N51" s="182"/>
      <c r="O51" s="194"/>
      <c r="P51" s="182"/>
      <c r="Q51" s="190"/>
      <c r="R51" s="186"/>
      <c r="S51" s="182"/>
      <c r="T51" s="182"/>
    </row>
    <row r="52" spans="1:20" x14ac:dyDescent="0.25">
      <c r="A52" s="237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1">
        <v>0</v>
      </c>
      <c r="R52" s="81"/>
      <c r="S52" s="81"/>
      <c r="T52" s="81"/>
    </row>
    <row r="53" spans="1:20" x14ac:dyDescent="0.25">
      <c r="A53" s="238" t="s">
        <v>326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2"/>
      <c r="M53" s="162"/>
      <c r="N53" s="79"/>
      <c r="O53" s="90"/>
      <c r="P53" s="90"/>
      <c r="Q53" s="162">
        <v>1</v>
      </c>
      <c r="R53" s="96"/>
      <c r="S53" s="79"/>
      <c r="T53" s="79"/>
    </row>
    <row r="54" spans="1:20" x14ac:dyDescent="0.25">
      <c r="A54" s="240" t="s">
        <v>327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233"/>
      <c r="M54" s="233"/>
      <c r="N54" s="182"/>
      <c r="O54" s="194"/>
      <c r="P54" s="182"/>
      <c r="Q54" s="190"/>
      <c r="R54" s="186"/>
      <c r="S54" s="182"/>
      <c r="T54" s="182"/>
    </row>
    <row r="55" spans="1:20" x14ac:dyDescent="0.25">
      <c r="A55" s="237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39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39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39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39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35" t="s">
        <v>328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40" t="s">
        <v>199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233"/>
      <c r="M61" s="233"/>
      <c r="N61" s="182"/>
      <c r="O61" s="194"/>
      <c r="P61" s="182"/>
      <c r="Q61" s="190"/>
      <c r="R61" s="186"/>
      <c r="S61" s="182"/>
      <c r="T61" s="182"/>
    </row>
    <row r="62" spans="1:20" x14ac:dyDescent="0.25">
      <c r="A62" s="237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37" t="s">
        <v>367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37" t="s">
        <v>368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37" t="s">
        <v>369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39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65" t="s">
        <v>282</v>
      </c>
      <c r="B1" s="265"/>
      <c r="C1" s="265"/>
      <c r="D1" s="265"/>
      <c r="E1" s="265"/>
      <c r="F1" s="265"/>
    </row>
    <row r="2" spans="1:6" x14ac:dyDescent="0.2">
      <c r="A2" s="107" t="s">
        <v>0</v>
      </c>
      <c r="B2" s="156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57" t="s">
        <v>58</v>
      </c>
      <c r="B3" s="212"/>
      <c r="C3" s="213"/>
      <c r="D3" s="214"/>
      <c r="E3" s="213"/>
      <c r="F3" s="213"/>
    </row>
    <row r="4" spans="1:6" x14ac:dyDescent="0.25">
      <c r="A4" s="243" t="s">
        <v>59</v>
      </c>
      <c r="B4" s="243"/>
      <c r="C4" s="243"/>
      <c r="D4" s="100" t="s">
        <v>51</v>
      </c>
      <c r="E4" s="81"/>
      <c r="F4" s="81"/>
    </row>
    <row r="5" spans="1:6" x14ac:dyDescent="0.25">
      <c r="A5" s="244" t="s">
        <v>61</v>
      </c>
      <c r="B5" s="244"/>
      <c r="C5" s="244"/>
      <c r="D5" s="101" t="s">
        <v>63</v>
      </c>
      <c r="E5" s="86"/>
      <c r="F5" s="86"/>
    </row>
    <row r="6" spans="1:6" x14ac:dyDescent="0.25">
      <c r="A6" s="244" t="s">
        <v>60</v>
      </c>
      <c r="B6" s="244"/>
      <c r="C6" s="244"/>
      <c r="D6" s="101" t="s">
        <v>52</v>
      </c>
      <c r="E6" s="86"/>
      <c r="F6" s="86"/>
    </row>
    <row r="7" spans="1:6" x14ac:dyDescent="0.25">
      <c r="A7" s="244" t="s">
        <v>62</v>
      </c>
      <c r="B7" s="244"/>
      <c r="C7" s="244"/>
      <c r="D7" s="101" t="s">
        <v>54</v>
      </c>
      <c r="E7" s="86"/>
      <c r="F7" s="86"/>
    </row>
    <row r="8" spans="1:6" x14ac:dyDescent="0.25">
      <c r="A8" s="245" t="s">
        <v>64</v>
      </c>
      <c r="B8" s="245"/>
      <c r="C8" s="245"/>
      <c r="D8" s="104" t="s">
        <v>65</v>
      </c>
      <c r="E8" s="92"/>
      <c r="F8" s="92"/>
    </row>
    <row r="9" spans="1:6" x14ac:dyDescent="0.25">
      <c r="A9" s="157" t="s">
        <v>66</v>
      </c>
      <c r="B9" s="212"/>
      <c r="C9" s="213"/>
      <c r="D9" s="214"/>
      <c r="E9" s="213"/>
      <c r="F9" s="213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46"/>
      <c r="C11" s="246"/>
      <c r="D11" s="246"/>
      <c r="E11" s="87">
        <v>1</v>
      </c>
      <c r="F11" s="246"/>
    </row>
    <row r="12" spans="1:6" x14ac:dyDescent="0.25">
      <c r="A12" s="92" t="s">
        <v>69</v>
      </c>
      <c r="B12" s="247"/>
      <c r="C12" s="247"/>
      <c r="D12" s="247"/>
      <c r="E12" s="105">
        <v>2</v>
      </c>
      <c r="F12" s="247"/>
    </row>
    <row r="13" spans="1:6" x14ac:dyDescent="0.25">
      <c r="A13" s="157" t="s">
        <v>86</v>
      </c>
      <c r="B13" s="212"/>
      <c r="C13" s="213"/>
      <c r="D13" s="214"/>
      <c r="E13" s="213"/>
      <c r="F13" s="213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57" t="s">
        <v>370</v>
      </c>
      <c r="B18" s="157"/>
      <c r="C18" s="157"/>
      <c r="D18" s="157"/>
      <c r="E18" s="157"/>
      <c r="F18" s="157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48" t="s">
        <v>371</v>
      </c>
      <c r="B21" s="136"/>
      <c r="C21" s="136"/>
      <c r="D21" s="136"/>
      <c r="E21" s="136"/>
      <c r="F21" s="136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80" customWidth="1"/>
    <col min="11" max="11" width="3.85546875" style="80" customWidth="1"/>
  </cols>
  <sheetData>
    <row r="1" spans="1:11" ht="15.75" x14ac:dyDescent="0.2">
      <c r="A1" s="229" t="s">
        <v>283</v>
      </c>
      <c r="B1" s="242"/>
      <c r="C1" s="176"/>
      <c r="D1" s="177"/>
      <c r="E1" s="177"/>
      <c r="F1" s="177"/>
      <c r="G1" s="177"/>
      <c r="H1" s="176"/>
      <c r="I1" s="178"/>
      <c r="J1" s="224"/>
      <c r="K1" s="249"/>
    </row>
    <row r="2" spans="1:11" x14ac:dyDescent="0.2">
      <c r="A2" s="175" t="s">
        <v>0</v>
      </c>
      <c r="B2" s="242" t="s">
        <v>133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224" t="s">
        <v>1</v>
      </c>
      <c r="K2" s="249" t="s">
        <v>22</v>
      </c>
    </row>
    <row r="3" spans="1:11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376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1" t="s">
        <v>16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1" t="s">
        <v>17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1" t="s">
        <v>14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1" t="s">
        <v>82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50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50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1" t="s">
        <v>159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spans="1:11" x14ac:dyDescent="0.25">
      <c r="A45" s="250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134" customWidth="1"/>
    <col min="11" max="11" width="3.85546875" style="134" customWidth="1"/>
  </cols>
  <sheetData>
    <row r="1" spans="1:11" ht="15.75" x14ac:dyDescent="0.2">
      <c r="A1" s="266" t="s">
        <v>287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x14ac:dyDescent="0.2">
      <c r="A2" s="175" t="s">
        <v>0</v>
      </c>
      <c r="B2" s="242" t="s">
        <v>131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178" t="s">
        <v>1</v>
      </c>
      <c r="K2" s="178" t="s">
        <v>8</v>
      </c>
    </row>
    <row r="3" spans="1:11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251"/>
      <c r="K3" s="181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251"/>
      <c r="K8" s="181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1" t="s">
        <v>16</v>
      </c>
      <c r="B16" s="181"/>
      <c r="C16" s="181"/>
      <c r="D16" s="181"/>
      <c r="E16" s="181"/>
      <c r="F16" s="181"/>
      <c r="G16" s="181"/>
      <c r="H16" s="181"/>
      <c r="I16" s="181"/>
      <c r="J16" s="251"/>
      <c r="K16" s="181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1" t="s">
        <v>17</v>
      </c>
      <c r="B25" s="181"/>
      <c r="C25" s="181"/>
      <c r="D25" s="181"/>
      <c r="E25" s="181"/>
      <c r="F25" s="181"/>
      <c r="G25" s="181"/>
      <c r="H25" s="181"/>
      <c r="I25" s="181"/>
      <c r="J25" s="251"/>
      <c r="K25" s="181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1" t="s">
        <v>14</v>
      </c>
      <c r="B33" s="181"/>
      <c r="C33" s="181"/>
      <c r="D33" s="181"/>
      <c r="E33" s="181"/>
      <c r="F33" s="181"/>
      <c r="G33" s="181"/>
      <c r="H33" s="181"/>
      <c r="I33" s="181"/>
      <c r="J33" s="251"/>
      <c r="K33" s="181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52"/>
      <c r="K34" s="252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52"/>
      <c r="K35" s="252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52"/>
      <c r="K36" s="252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52"/>
      <c r="K37" s="252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1" t="s">
        <v>82</v>
      </c>
      <c r="B40" s="181"/>
      <c r="C40" s="181"/>
      <c r="D40" s="181"/>
      <c r="E40" s="181"/>
      <c r="F40" s="181"/>
      <c r="G40" s="181"/>
      <c r="H40" s="181"/>
      <c r="I40" s="181"/>
      <c r="J40" s="251"/>
      <c r="K40" s="181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6" t="s">
        <v>284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5" x14ac:dyDescent="0.2">
      <c r="A2" s="253" t="s">
        <v>0</v>
      </c>
      <c r="B2" s="176" t="s">
        <v>128</v>
      </c>
      <c r="C2" s="176"/>
      <c r="D2" s="176" t="s">
        <v>1</v>
      </c>
      <c r="E2" s="177" t="s">
        <v>9</v>
      </c>
      <c r="F2" s="177" t="s">
        <v>9</v>
      </c>
      <c r="G2" s="177" t="s">
        <v>9</v>
      </c>
      <c r="H2" s="176" t="s">
        <v>1</v>
      </c>
      <c r="I2" s="176">
        <v>0</v>
      </c>
      <c r="J2" s="176" t="s">
        <v>1</v>
      </c>
      <c r="K2" s="178" t="s">
        <v>9</v>
      </c>
    </row>
    <row r="3" spans="1:11" x14ac:dyDescent="0.2">
      <c r="A3" s="164" t="s">
        <v>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">
      <c r="A4" s="165" t="s">
        <v>117</v>
      </c>
      <c r="B4" s="165"/>
      <c r="C4" s="165"/>
      <c r="D4" s="165"/>
      <c r="E4" s="166">
        <v>1</v>
      </c>
      <c r="F4" s="165"/>
      <c r="G4" s="165"/>
      <c r="H4" s="165" t="s">
        <v>102</v>
      </c>
      <c r="I4" s="165"/>
      <c r="J4" s="165"/>
      <c r="K4" s="167"/>
    </row>
    <row r="5" spans="1:11" x14ac:dyDescent="0.2">
      <c r="A5" s="169" t="s">
        <v>3</v>
      </c>
      <c r="B5" s="169"/>
      <c r="C5" s="169"/>
      <c r="D5" s="169"/>
      <c r="E5" s="170">
        <v>2</v>
      </c>
      <c r="F5" s="172"/>
      <c r="G5" s="172"/>
      <c r="H5" s="172"/>
      <c r="I5" s="172"/>
      <c r="J5" s="172"/>
      <c r="K5" s="171"/>
    </row>
    <row r="6" spans="1:11" x14ac:dyDescent="0.2">
      <c r="A6" s="164" t="s">
        <v>70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">
      <c r="A7" s="165" t="s">
        <v>34</v>
      </c>
      <c r="B7" s="165"/>
      <c r="C7" s="165"/>
      <c r="D7" s="165"/>
      <c r="E7" s="165"/>
      <c r="F7" s="166">
        <v>1</v>
      </c>
      <c r="G7" s="165"/>
      <c r="H7" s="165"/>
      <c r="I7" s="165"/>
      <c r="J7" s="165"/>
      <c r="K7" s="167"/>
    </row>
    <row r="8" spans="1:11" x14ac:dyDescent="0.2">
      <c r="A8" s="169" t="s">
        <v>375</v>
      </c>
      <c r="B8" s="169"/>
      <c r="C8" s="169"/>
      <c r="D8" s="169"/>
      <c r="E8" s="169"/>
      <c r="F8" s="173">
        <v>2</v>
      </c>
      <c r="G8" s="172"/>
      <c r="H8" s="172"/>
      <c r="I8" s="172"/>
      <c r="J8" s="172"/>
      <c r="K8" s="171"/>
    </row>
    <row r="9" spans="1:11" x14ac:dyDescent="0.2">
      <c r="A9" s="164" t="s">
        <v>71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">
      <c r="A10" s="165" t="s">
        <v>6</v>
      </c>
      <c r="B10" s="165"/>
      <c r="C10" s="165"/>
      <c r="D10" s="165"/>
      <c r="E10" s="165"/>
      <c r="F10" s="165"/>
      <c r="G10" s="166">
        <v>0</v>
      </c>
      <c r="H10" s="165"/>
      <c r="I10" s="165"/>
      <c r="J10" s="165"/>
      <c r="K10" s="167"/>
    </row>
    <row r="11" spans="1:11" x14ac:dyDescent="0.2">
      <c r="A11" s="169" t="s">
        <v>116</v>
      </c>
      <c r="B11" s="169"/>
      <c r="C11" s="169"/>
      <c r="D11" s="169"/>
      <c r="E11" s="169"/>
      <c r="F11" s="169"/>
      <c r="G11" s="170">
        <v>1</v>
      </c>
      <c r="H11" s="172"/>
      <c r="I11" s="172"/>
      <c r="J11" s="172"/>
      <c r="K11" s="171"/>
    </row>
    <row r="12" spans="1:11" x14ac:dyDescent="0.2">
      <c r="A12" s="164" t="s">
        <v>73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">
      <c r="A13" s="165" t="s">
        <v>74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74" t="s">
        <v>51</v>
      </c>
    </row>
    <row r="14" spans="1:11" x14ac:dyDescent="0.2">
      <c r="A14" s="165" t="s">
        <v>75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74" t="s">
        <v>52</v>
      </c>
    </row>
    <row r="15" spans="1:11" x14ac:dyDescent="0.2">
      <c r="A15" s="165" t="s">
        <v>150</v>
      </c>
      <c r="B15" s="165"/>
      <c r="C15" s="165"/>
      <c r="D15" s="165"/>
      <c r="E15" s="165"/>
      <c r="F15" s="165"/>
      <c r="G15" s="165"/>
      <c r="H15" s="167" t="s">
        <v>151</v>
      </c>
      <c r="I15" s="165"/>
      <c r="J15" s="165"/>
      <c r="K15" s="165"/>
    </row>
    <row r="16" spans="1:11" x14ac:dyDescent="0.2">
      <c r="A16" s="169" t="s">
        <v>140</v>
      </c>
      <c r="B16" s="169"/>
      <c r="C16" s="169"/>
      <c r="D16" s="169"/>
      <c r="E16" s="169"/>
      <c r="F16" s="169"/>
      <c r="G16" s="169"/>
      <c r="H16" s="169"/>
      <c r="I16" s="168"/>
      <c r="J16" s="168"/>
      <c r="K16" s="168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</cols>
  <sheetData>
    <row r="1" spans="1:9" ht="15.75" x14ac:dyDescent="0.2">
      <c r="A1" s="266" t="s">
        <v>285</v>
      </c>
      <c r="B1" s="267"/>
      <c r="C1" s="267"/>
      <c r="D1" s="267"/>
      <c r="E1" s="267"/>
      <c r="F1" s="267"/>
      <c r="G1" s="267"/>
      <c r="H1" s="267"/>
      <c r="I1" s="267"/>
    </row>
    <row r="2" spans="1:9" x14ac:dyDescent="0.2">
      <c r="A2" s="175" t="s">
        <v>0</v>
      </c>
      <c r="B2" s="176" t="s">
        <v>129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</row>
    <row r="3" spans="1:9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1" t="s">
        <v>15</v>
      </c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376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1" t="s">
        <v>92</v>
      </c>
      <c r="B9" s="181"/>
      <c r="C9" s="181"/>
      <c r="D9" s="181"/>
      <c r="E9" s="181"/>
      <c r="F9" s="181"/>
      <c r="G9" s="181"/>
      <c r="H9" s="181"/>
      <c r="I9" s="181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1" t="s">
        <v>17</v>
      </c>
      <c r="B15" s="181"/>
      <c r="C15" s="181"/>
      <c r="D15" s="181"/>
      <c r="E15" s="181"/>
      <c r="F15" s="181"/>
      <c r="G15" s="181"/>
      <c r="H15" s="181"/>
      <c r="I15" s="181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1" t="s">
        <v>14</v>
      </c>
      <c r="B22" s="181"/>
      <c r="C22" s="181"/>
      <c r="D22" s="181"/>
      <c r="E22" s="181"/>
      <c r="F22" s="181"/>
      <c r="G22" s="181"/>
      <c r="H22" s="181"/>
      <c r="I22" s="181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1" t="s">
        <v>152</v>
      </c>
      <c r="B29" s="181"/>
      <c r="C29" s="181"/>
      <c r="D29" s="181"/>
      <c r="E29" s="181"/>
      <c r="F29" s="181"/>
      <c r="G29" s="181"/>
      <c r="H29" s="181"/>
      <c r="I29" s="181"/>
    </row>
    <row r="30" spans="1:9" x14ac:dyDescent="0.25">
      <c r="A30" s="81" t="s">
        <v>118</v>
      </c>
      <c r="B30" s="137"/>
      <c r="C30" s="268">
        <v>85258</v>
      </c>
      <c r="D30" s="268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68">
        <v>85259</v>
      </c>
      <c r="D31" s="268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68">
        <v>85260</v>
      </c>
      <c r="D32" s="268"/>
      <c r="E32" s="86"/>
      <c r="F32" s="86"/>
      <c r="G32" s="86"/>
      <c r="H32" s="86"/>
      <c r="I32" s="86"/>
    </row>
    <row r="33" spans="1:9" x14ac:dyDescent="0.25">
      <c r="A33" s="86" t="s">
        <v>293</v>
      </c>
      <c r="B33" s="86"/>
      <c r="C33" s="88"/>
      <c r="D33" s="88" t="s">
        <v>294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371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4" customWidth="1"/>
  </cols>
  <sheetData>
    <row r="1" spans="1:9" ht="15.75" x14ac:dyDescent="0.2">
      <c r="A1" s="266" t="s">
        <v>286</v>
      </c>
      <c r="B1" s="267"/>
      <c r="C1" s="267"/>
      <c r="D1" s="267"/>
      <c r="E1" s="267"/>
      <c r="F1" s="267"/>
      <c r="G1" s="267"/>
      <c r="H1" s="267"/>
      <c r="I1" s="267"/>
    </row>
    <row r="2" spans="1:9" x14ac:dyDescent="0.2">
      <c r="A2" s="175" t="s">
        <v>0</v>
      </c>
      <c r="B2" s="242" t="s">
        <v>130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</row>
    <row r="3" spans="1:9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1" t="s">
        <v>15</v>
      </c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376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1" t="s">
        <v>92</v>
      </c>
      <c r="B10" s="181"/>
      <c r="C10" s="181"/>
      <c r="D10" s="181"/>
      <c r="E10" s="181"/>
      <c r="F10" s="181"/>
      <c r="G10" s="181"/>
      <c r="H10" s="181"/>
      <c r="I10" s="181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1" t="s">
        <v>17</v>
      </c>
      <c r="B16" s="181"/>
      <c r="C16" s="181"/>
      <c r="D16" s="181"/>
      <c r="E16" s="181"/>
      <c r="F16" s="181"/>
      <c r="G16" s="181"/>
      <c r="H16" s="181"/>
      <c r="I16" s="181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1" t="s">
        <v>14</v>
      </c>
      <c r="B23" s="181"/>
      <c r="C23" s="181"/>
      <c r="D23" s="181"/>
      <c r="E23" s="181"/>
      <c r="F23" s="181"/>
      <c r="G23" s="181"/>
      <c r="H23" s="181"/>
      <c r="I23" s="181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1" t="s">
        <v>152</v>
      </c>
      <c r="B30" s="181"/>
      <c r="C30" s="181"/>
      <c r="D30" s="181"/>
      <c r="E30" s="181"/>
      <c r="F30" s="181"/>
      <c r="G30" s="181"/>
      <c r="H30" s="181"/>
      <c r="I30" s="181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293</v>
      </c>
      <c r="B34" s="86"/>
      <c r="C34" s="88"/>
      <c r="D34" s="88" t="s">
        <v>294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52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69"/>
      <c r="B37" s="269"/>
      <c r="C37" s="269"/>
      <c r="D37" s="269"/>
      <c r="E37" s="269"/>
      <c r="F37" s="269"/>
      <c r="G37" s="269"/>
      <c r="H37" s="269"/>
      <c r="I37" s="269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60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1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2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0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3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0">
        <v>0</v>
      </c>
      <c r="M46" s="102"/>
      <c r="N46" s="81"/>
      <c r="O46" s="81"/>
      <c r="P46" s="28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2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334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335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336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4" customWidth="1"/>
    <col min="10" max="12" width="3.7109375" style="134" customWidth="1"/>
  </cols>
  <sheetData>
    <row r="1" spans="1:12" ht="15.75" x14ac:dyDescent="0.2">
      <c r="A1" s="270" t="s">
        <v>333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2" x14ac:dyDescent="0.2">
      <c r="A2" s="175" t="s">
        <v>0</v>
      </c>
      <c r="B2" s="242" t="s">
        <v>126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177" t="s">
        <v>22</v>
      </c>
      <c r="K2" s="177" t="s">
        <v>1</v>
      </c>
      <c r="L2" s="178" t="s">
        <v>8</v>
      </c>
    </row>
    <row r="3" spans="1:12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1" t="s">
        <v>16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1" t="s">
        <v>17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47"/>
      <c r="I30" s="254"/>
      <c r="J30" s="247"/>
      <c r="K30" s="247"/>
      <c r="L30" s="247"/>
    </row>
    <row r="31" spans="1:12" x14ac:dyDescent="0.25">
      <c r="A31" s="181" t="s">
        <v>14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54"/>
      <c r="K35" s="254"/>
      <c r="L35" s="254"/>
    </row>
    <row r="36" spans="1:12" x14ac:dyDescent="0.25">
      <c r="A36" s="181" t="s">
        <v>18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1" t="s">
        <v>82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1" t="s">
        <v>139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5" t="s">
        <v>0</v>
      </c>
      <c r="B1" s="242" t="s">
        <v>132</v>
      </c>
      <c r="C1" s="176" t="s">
        <v>1</v>
      </c>
      <c r="D1" s="177" t="s">
        <v>9</v>
      </c>
      <c r="E1" s="177" t="s">
        <v>9</v>
      </c>
      <c r="F1" s="177" t="s">
        <v>9</v>
      </c>
      <c r="G1" s="177" t="s">
        <v>1</v>
      </c>
      <c r="H1" s="177" t="s">
        <v>9</v>
      </c>
      <c r="I1" s="177" t="s">
        <v>9</v>
      </c>
    </row>
    <row r="2" spans="1:9" ht="15" x14ac:dyDescent="0.25">
      <c r="A2" s="181" t="s">
        <v>7</v>
      </c>
      <c r="B2" s="181"/>
      <c r="C2" s="181"/>
      <c r="D2" s="181"/>
      <c r="E2" s="181"/>
      <c r="F2" s="181"/>
      <c r="G2" s="181"/>
      <c r="H2" s="181"/>
      <c r="I2" s="181"/>
    </row>
    <row r="3" spans="1:9" ht="15" x14ac:dyDescent="0.25">
      <c r="A3" s="243" t="s">
        <v>109</v>
      </c>
      <c r="B3" s="243"/>
      <c r="C3" s="243"/>
      <c r="D3" s="160">
        <v>1</v>
      </c>
      <c r="E3" s="81"/>
      <c r="F3" s="81"/>
      <c r="G3" s="81"/>
      <c r="H3" s="81"/>
      <c r="I3" s="81"/>
    </row>
    <row r="4" spans="1:9" ht="15" x14ac:dyDescent="0.25">
      <c r="A4" s="245" t="s">
        <v>110</v>
      </c>
      <c r="B4" s="245"/>
      <c r="C4" s="245"/>
      <c r="D4" s="162">
        <v>2</v>
      </c>
      <c r="E4" s="92"/>
      <c r="F4" s="92"/>
      <c r="G4" s="92"/>
      <c r="H4" s="92"/>
      <c r="I4" s="92"/>
    </row>
    <row r="5" spans="1:9" ht="15" x14ac:dyDescent="0.25">
      <c r="A5" s="181" t="s">
        <v>111</v>
      </c>
      <c r="B5" s="181"/>
      <c r="C5" s="181"/>
      <c r="D5" s="181"/>
      <c r="E5" s="181"/>
      <c r="F5" s="181"/>
      <c r="G5" s="181"/>
      <c r="H5" s="181"/>
      <c r="I5" s="181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1" t="s">
        <v>112</v>
      </c>
      <c r="B8" s="181"/>
      <c r="C8" s="181"/>
      <c r="D8" s="181"/>
      <c r="E8" s="181"/>
      <c r="F8" s="181"/>
      <c r="G8" s="181"/>
      <c r="H8" s="181"/>
      <c r="I8" s="181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372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1" t="s">
        <v>113</v>
      </c>
      <c r="B11" s="181"/>
      <c r="C11" s="181"/>
      <c r="D11" s="181"/>
      <c r="E11" s="181"/>
      <c r="F11" s="181"/>
      <c r="G11" s="181"/>
      <c r="H11" s="181"/>
      <c r="I11" s="181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1" t="s">
        <v>100</v>
      </c>
      <c r="B15" s="181"/>
      <c r="C15" s="181"/>
      <c r="D15" s="181"/>
      <c r="E15" s="181"/>
      <c r="F15" s="181"/>
      <c r="G15" s="181"/>
      <c r="H15" s="181"/>
      <c r="I15" s="181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60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60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6" t="s">
        <v>341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x14ac:dyDescent="0.2">
      <c r="A2" s="255" t="s">
        <v>0</v>
      </c>
      <c r="B2" s="224" t="s">
        <v>202</v>
      </c>
      <c r="C2" s="224" t="s">
        <v>1</v>
      </c>
      <c r="D2" s="225" t="s">
        <v>8</v>
      </c>
      <c r="E2" s="225" t="s">
        <v>9</v>
      </c>
      <c r="F2" s="224" t="s">
        <v>1</v>
      </c>
      <c r="G2" s="225" t="s">
        <v>9</v>
      </c>
      <c r="H2" s="225" t="s">
        <v>9</v>
      </c>
      <c r="I2" s="224">
        <v>0</v>
      </c>
      <c r="J2" s="224">
        <v>0</v>
      </c>
      <c r="K2" s="225" t="s">
        <v>9</v>
      </c>
      <c r="L2" s="223" t="s">
        <v>1</v>
      </c>
      <c r="M2" s="180" t="s">
        <v>9</v>
      </c>
    </row>
    <row r="3" spans="1:13" x14ac:dyDescent="0.25">
      <c r="A3" s="181" t="s">
        <v>203</v>
      </c>
      <c r="B3" s="182"/>
      <c r="C3" s="184"/>
      <c r="D3" s="183"/>
      <c r="E3" s="183"/>
      <c r="F3" s="183"/>
      <c r="G3" s="183"/>
      <c r="H3" s="185"/>
      <c r="I3" s="185"/>
      <c r="J3" s="185"/>
      <c r="K3" s="185"/>
      <c r="L3" s="185"/>
      <c r="M3" s="185"/>
    </row>
    <row r="4" spans="1:13" x14ac:dyDescent="0.25">
      <c r="A4" s="81" t="s">
        <v>204</v>
      </c>
      <c r="B4" s="81"/>
      <c r="C4" s="256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1" t="s">
        <v>206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93"/>
      <c r="M6" s="186"/>
    </row>
    <row r="7" spans="1:13" x14ac:dyDescent="0.25">
      <c r="A7" s="81" t="s">
        <v>261</v>
      </c>
      <c r="B7" s="81"/>
      <c r="C7" s="81"/>
      <c r="D7" s="256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57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57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57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57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1" t="s">
        <v>212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7"/>
      <c r="M13" s="188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1" t="s">
        <v>215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7"/>
      <c r="M16" s="188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1" t="s">
        <v>236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7"/>
      <c r="M19" s="188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1" t="s">
        <v>259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7"/>
      <c r="M21" s="188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89" t="s">
        <v>190</v>
      </c>
      <c r="B23" s="182"/>
      <c r="C23" s="182"/>
      <c r="D23" s="182"/>
      <c r="E23" s="182"/>
      <c r="F23" s="182"/>
      <c r="G23" s="182"/>
      <c r="H23" s="182"/>
      <c r="I23" s="182"/>
      <c r="J23" s="190"/>
      <c r="K23" s="182"/>
      <c r="L23" s="182"/>
      <c r="M23" s="186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1" t="s">
        <v>219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93"/>
      <c r="M28" s="191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380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329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58" t="s">
        <v>225</v>
      </c>
      <c r="B36" s="258"/>
      <c r="C36" s="258"/>
      <c r="D36" s="258"/>
      <c r="E36" s="135" t="s">
        <v>226</v>
      </c>
      <c r="F36" s="258"/>
      <c r="G36" s="258"/>
      <c r="H36" s="258"/>
      <c r="I36" s="258"/>
      <c r="J36" s="258"/>
      <c r="K36" s="258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332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330</v>
      </c>
      <c r="B40" s="86"/>
      <c r="C40" s="86"/>
      <c r="D40" s="86"/>
      <c r="E40" s="86" t="s">
        <v>331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0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1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6" t="s">
        <v>342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x14ac:dyDescent="0.2">
      <c r="A2" s="255" t="s">
        <v>0</v>
      </c>
      <c r="B2" s="230" t="s">
        <v>235</v>
      </c>
      <c r="C2" s="230" t="s">
        <v>1</v>
      </c>
      <c r="D2" s="226" t="s">
        <v>8</v>
      </c>
      <c r="E2" s="226" t="s">
        <v>9</v>
      </c>
      <c r="F2" s="230" t="s">
        <v>1</v>
      </c>
      <c r="G2" s="226" t="s">
        <v>9</v>
      </c>
      <c r="H2" s="226" t="s">
        <v>9</v>
      </c>
      <c r="I2" s="226" t="s">
        <v>9</v>
      </c>
      <c r="J2" s="230">
        <v>0</v>
      </c>
      <c r="K2" s="226" t="s">
        <v>9</v>
      </c>
      <c r="L2" s="230" t="s">
        <v>1</v>
      </c>
      <c r="M2" s="226" t="s">
        <v>9</v>
      </c>
    </row>
    <row r="3" spans="1:13" x14ac:dyDescent="0.25">
      <c r="A3" s="181" t="s">
        <v>203</v>
      </c>
      <c r="B3" s="182"/>
      <c r="C3" s="184"/>
      <c r="D3" s="183"/>
      <c r="E3" s="183"/>
      <c r="F3" s="183"/>
      <c r="G3" s="183"/>
      <c r="H3" s="185"/>
      <c r="I3" s="185"/>
      <c r="J3" s="185"/>
      <c r="K3" s="185"/>
      <c r="L3" s="185"/>
      <c r="M3" s="185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1" t="s">
        <v>206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93"/>
      <c r="M6" s="186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1" t="s">
        <v>212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7"/>
      <c r="M13" s="188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1" t="s">
        <v>215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7"/>
      <c r="M16" s="188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9" t="s">
        <v>236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93"/>
      <c r="M19" s="186"/>
    </row>
    <row r="20" spans="1:13" x14ac:dyDescent="0.25">
      <c r="A20" s="81" t="s">
        <v>378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379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89" t="s">
        <v>259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93"/>
      <c r="M22" s="186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3">
        <v>0</v>
      </c>
      <c r="K23" s="79"/>
      <c r="L23" s="79"/>
      <c r="M23" s="96"/>
    </row>
    <row r="24" spans="1:13" x14ac:dyDescent="0.25">
      <c r="A24" s="189" t="s">
        <v>190</v>
      </c>
      <c r="B24" s="182"/>
      <c r="C24" s="182"/>
      <c r="D24" s="182"/>
      <c r="E24" s="182"/>
      <c r="F24" s="182"/>
      <c r="G24" s="182"/>
      <c r="H24" s="182"/>
      <c r="I24" s="182"/>
      <c r="J24" s="190"/>
      <c r="K24" s="182"/>
      <c r="L24" s="182"/>
      <c r="M24" s="186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1" t="s">
        <v>219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93"/>
      <c r="M29" s="191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329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330</v>
      </c>
      <c r="B35" s="86"/>
      <c r="C35" s="86"/>
      <c r="D35" s="86"/>
      <c r="E35" s="86" t="s">
        <v>331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5" t="s">
        <v>225</v>
      </c>
      <c r="B36" s="135"/>
      <c r="C36" s="135"/>
      <c r="D36" s="135"/>
      <c r="E36" s="135" t="s">
        <v>237</v>
      </c>
      <c r="F36" s="135"/>
      <c r="G36" s="135"/>
      <c r="H36" s="135"/>
      <c r="I36" s="135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377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5" t="s">
        <v>234</v>
      </c>
      <c r="B42" s="258"/>
      <c r="C42" s="258"/>
      <c r="D42" s="258"/>
      <c r="E42" s="135" t="s">
        <v>270</v>
      </c>
      <c r="F42" s="258"/>
      <c r="G42" s="258"/>
      <c r="H42" s="258"/>
      <c r="I42" s="258"/>
      <c r="J42" s="258"/>
      <c r="K42" s="258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9" t="s">
        <v>0</v>
      </c>
      <c r="B1" s="150" t="s">
        <v>134</v>
      </c>
      <c r="C1" s="151" t="s">
        <v>1</v>
      </c>
      <c r="D1" s="152" t="str">
        <f>D3</f>
        <v>BM 220 MB</v>
      </c>
    </row>
    <row r="2" spans="1:4" ht="15" x14ac:dyDescent="0.25">
      <c r="A2" s="124" t="s">
        <v>246</v>
      </c>
      <c r="B2" s="124"/>
      <c r="C2" s="124"/>
      <c r="D2" s="153"/>
    </row>
    <row r="3" spans="1:4" ht="15" x14ac:dyDescent="0.25">
      <c r="A3" s="81" t="s">
        <v>239</v>
      </c>
      <c r="B3" s="81"/>
      <c r="C3" s="81"/>
      <c r="D3" s="138" t="s">
        <v>343</v>
      </c>
    </row>
    <row r="4" spans="1:4" ht="15" x14ac:dyDescent="0.25">
      <c r="A4" s="139" t="s">
        <v>240</v>
      </c>
      <c r="B4" s="140"/>
      <c r="C4" s="141"/>
      <c r="D4" s="139" t="s">
        <v>344</v>
      </c>
    </row>
    <row r="5" spans="1:4" ht="15" x14ac:dyDescent="0.25">
      <c r="A5" s="139" t="s">
        <v>241</v>
      </c>
      <c r="B5" s="140"/>
      <c r="C5" s="141"/>
      <c r="D5" s="139" t="s">
        <v>359</v>
      </c>
    </row>
    <row r="6" spans="1:4" ht="15" x14ac:dyDescent="0.25">
      <c r="A6" s="139" t="s">
        <v>242</v>
      </c>
      <c r="B6" s="140"/>
      <c r="C6" s="141"/>
      <c r="D6" s="139" t="s">
        <v>345</v>
      </c>
    </row>
    <row r="7" spans="1:4" ht="15" x14ac:dyDescent="0.25">
      <c r="A7" s="138" t="s">
        <v>243</v>
      </c>
      <c r="B7" s="142"/>
      <c r="C7" s="143"/>
      <c r="D7" s="138" t="s">
        <v>346</v>
      </c>
    </row>
    <row r="8" spans="1:4" ht="15" x14ac:dyDescent="0.25">
      <c r="A8" s="124" t="s">
        <v>247</v>
      </c>
      <c r="B8" s="124"/>
      <c r="C8" s="124"/>
      <c r="D8" s="153"/>
    </row>
    <row r="9" spans="1:4" ht="15" x14ac:dyDescent="0.25">
      <c r="A9" s="81" t="s">
        <v>248</v>
      </c>
      <c r="B9" s="81"/>
      <c r="C9" s="81"/>
      <c r="D9" s="138" t="s">
        <v>347</v>
      </c>
    </row>
    <row r="10" spans="1:4" ht="210" x14ac:dyDescent="0.25">
      <c r="A10" s="144" t="s">
        <v>257</v>
      </c>
      <c r="B10" s="81"/>
      <c r="C10" s="81"/>
      <c r="D10" s="139" t="s">
        <v>348</v>
      </c>
    </row>
    <row r="11" spans="1:4" ht="270" x14ac:dyDescent="0.25">
      <c r="A11" s="144" t="s">
        <v>249</v>
      </c>
      <c r="B11" s="81"/>
      <c r="C11" s="81"/>
      <c r="D11" s="139" t="s">
        <v>349</v>
      </c>
    </row>
    <row r="12" spans="1:4" ht="15" x14ac:dyDescent="0.25">
      <c r="A12" s="81" t="s">
        <v>250</v>
      </c>
      <c r="B12" s="81"/>
      <c r="C12" s="81"/>
      <c r="D12" s="139" t="s">
        <v>350</v>
      </c>
    </row>
    <row r="13" spans="1:4" ht="135" x14ac:dyDescent="0.2">
      <c r="A13" s="145" t="s">
        <v>251</v>
      </c>
      <c r="B13" s="146"/>
      <c r="C13" s="146"/>
      <c r="D13" s="145" t="s">
        <v>351</v>
      </c>
    </row>
    <row r="14" spans="1:4" ht="165" x14ac:dyDescent="0.2">
      <c r="A14" s="145" t="s">
        <v>274</v>
      </c>
      <c r="B14" s="146"/>
      <c r="C14" s="146"/>
      <c r="D14" s="145" t="s">
        <v>352</v>
      </c>
    </row>
    <row r="15" spans="1:4" ht="120" x14ac:dyDescent="0.2">
      <c r="A15" s="145" t="s">
        <v>275</v>
      </c>
      <c r="B15" s="146"/>
      <c r="C15" s="146"/>
      <c r="D15" s="145" t="s">
        <v>353</v>
      </c>
    </row>
    <row r="16" spans="1:4" ht="75" x14ac:dyDescent="0.2">
      <c r="A16" s="145" t="s">
        <v>252</v>
      </c>
      <c r="B16" s="146"/>
      <c r="C16" s="146"/>
      <c r="D16" s="145" t="s">
        <v>354</v>
      </c>
    </row>
    <row r="17" spans="1:4" ht="75" x14ac:dyDescent="0.2">
      <c r="A17" s="145" t="s">
        <v>253</v>
      </c>
      <c r="B17" s="146"/>
      <c r="C17" s="146"/>
      <c r="D17" s="145" t="s">
        <v>355</v>
      </c>
    </row>
    <row r="18" spans="1:4" ht="15" x14ac:dyDescent="0.25">
      <c r="A18" s="124" t="s">
        <v>255</v>
      </c>
      <c r="B18" s="124"/>
      <c r="C18" s="124"/>
      <c r="D18" s="153"/>
    </row>
    <row r="19" spans="1:4" ht="135" x14ac:dyDescent="0.25">
      <c r="A19" s="154" t="s">
        <v>254</v>
      </c>
      <c r="B19" s="154"/>
      <c r="C19" s="147"/>
      <c r="D19" s="137" t="s">
        <v>356</v>
      </c>
    </row>
    <row r="20" spans="1:4" ht="15" x14ac:dyDescent="0.25">
      <c r="A20" s="139" t="s">
        <v>273</v>
      </c>
      <c r="B20" s="139"/>
      <c r="C20" s="148"/>
      <c r="D20" s="139" t="s">
        <v>357</v>
      </c>
    </row>
    <row r="21" spans="1:4" ht="15" x14ac:dyDescent="0.25">
      <c r="A21" s="81" t="s">
        <v>256</v>
      </c>
      <c r="B21" s="139"/>
      <c r="C21" s="148"/>
      <c r="D21" s="139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F49"/>
  <sheetViews>
    <sheetView tabSelected="1" view="pageBreakPreview" zoomScale="90" zoomScaleNormal="100" zoomScaleSheetLayoutView="90" workbookViewId="0">
      <selection activeCell="D43" sqref="D43"/>
    </sheetView>
  </sheetViews>
  <sheetFormatPr defaultRowHeight="10.5" customHeight="1" x14ac:dyDescent="0.25"/>
  <cols>
    <col min="1" max="1" width="60" style="80" customWidth="1"/>
    <col min="2" max="2" width="3" style="80" customWidth="1"/>
    <col min="3" max="3" width="3.7109375" style="80" customWidth="1"/>
    <col min="4" max="4" width="2.5703125" style="80" customWidth="1"/>
    <col min="5" max="8" width="3.85546875" style="80" customWidth="1"/>
    <col min="9" max="9" width="2.5703125" style="80" customWidth="1"/>
    <col min="10" max="12" width="3.85546875" style="80" customWidth="1"/>
    <col min="13" max="13" width="2.5703125" style="80" customWidth="1"/>
    <col min="14" max="15" width="3.85546875" style="80" customWidth="1"/>
    <col min="16" max="16" width="9.140625" style="54"/>
    <col min="18" max="18" width="60" style="80" hidden="1" customWidth="1"/>
    <col min="19" max="19" width="3" style="80" hidden="1" customWidth="1"/>
    <col min="20" max="20" width="3.5703125" style="80" hidden="1" customWidth="1"/>
    <col min="21" max="21" width="2.5703125" style="80" hidden="1" customWidth="1"/>
    <col min="22" max="25" width="3.85546875" style="80" hidden="1" customWidth="1"/>
    <col min="26" max="26" width="2.5703125" style="80" hidden="1" customWidth="1"/>
    <col min="27" max="29" width="3.85546875" style="80" hidden="1" customWidth="1"/>
    <col min="30" max="30" width="2.5703125" style="80" hidden="1" customWidth="1"/>
    <col min="31" max="32" width="3.85546875" style="80" hidden="1" customWidth="1"/>
  </cols>
  <sheetData>
    <row r="1" spans="1:32" s="40" customFormat="1" ht="45" customHeight="1" x14ac:dyDescent="0.35">
      <c r="A1" s="259" t="s">
        <v>381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53"/>
      <c r="Q1" s="42"/>
      <c r="R1" s="259" t="s">
        <v>298</v>
      </c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</row>
    <row r="2" spans="1:32" s="193" customFormat="1" ht="15" customHeight="1" x14ac:dyDescent="0.2">
      <c r="A2" s="195" t="s">
        <v>0</v>
      </c>
      <c r="B2" s="196" t="s">
        <v>382</v>
      </c>
      <c r="C2" s="196"/>
      <c r="D2" s="196" t="s">
        <v>1</v>
      </c>
      <c r="E2" s="197">
        <f>E4</f>
        <v>2</v>
      </c>
      <c r="F2" s="197">
        <f>F6</f>
        <v>0</v>
      </c>
      <c r="G2" s="197">
        <f>G12</f>
        <v>0</v>
      </c>
      <c r="H2" s="197">
        <f>H19</f>
        <v>0</v>
      </c>
      <c r="I2" s="196" t="s">
        <v>1</v>
      </c>
      <c r="J2" s="198">
        <f>J25</f>
        <v>0</v>
      </c>
      <c r="K2" s="198">
        <f>K30</f>
        <v>0</v>
      </c>
      <c r="L2" s="198">
        <f>L33</f>
        <v>0</v>
      </c>
      <c r="M2" s="199"/>
      <c r="N2" s="200"/>
      <c r="O2" s="200"/>
      <c r="P2" s="57"/>
      <c r="R2" s="107" t="s">
        <v>0</v>
      </c>
      <c r="S2" s="108" t="s">
        <v>382</v>
      </c>
      <c r="T2" s="108"/>
      <c r="U2" s="108" t="s">
        <v>1</v>
      </c>
      <c r="V2" s="108" t="s">
        <v>9</v>
      </c>
      <c r="W2" s="108" t="s">
        <v>9</v>
      </c>
      <c r="X2" s="108" t="s">
        <v>9</v>
      </c>
      <c r="Y2" s="108" t="s">
        <v>9</v>
      </c>
      <c r="Z2" s="108" t="s">
        <v>1</v>
      </c>
      <c r="AA2" s="111" t="s">
        <v>9</v>
      </c>
      <c r="AB2" s="130" t="s">
        <v>9</v>
      </c>
      <c r="AC2" s="130" t="s">
        <v>9</v>
      </c>
      <c r="AD2" s="111" t="s">
        <v>1</v>
      </c>
      <c r="AE2" s="111" t="s">
        <v>9</v>
      </c>
      <c r="AF2" s="111" t="s">
        <v>9</v>
      </c>
    </row>
    <row r="3" spans="1:32" s="28" customFormat="1" ht="15" customHeight="1" x14ac:dyDescent="0.25">
      <c r="A3" s="201" t="s">
        <v>7</v>
      </c>
      <c r="B3" s="202"/>
      <c r="C3" s="203"/>
      <c r="D3" s="203"/>
      <c r="E3" s="204"/>
      <c r="F3" s="203"/>
      <c r="G3" s="203"/>
      <c r="H3" s="202"/>
      <c r="I3" s="202"/>
      <c r="J3" s="202"/>
      <c r="K3" s="202"/>
      <c r="L3" s="202"/>
      <c r="M3" s="202"/>
      <c r="N3" s="202"/>
      <c r="O3" s="202"/>
      <c r="P3" s="55"/>
      <c r="R3" s="181" t="s">
        <v>7</v>
      </c>
      <c r="S3" s="182"/>
      <c r="T3" s="183"/>
      <c r="U3" s="183"/>
      <c r="V3" s="184"/>
      <c r="W3" s="183"/>
      <c r="X3" s="183"/>
      <c r="Y3" s="185"/>
      <c r="Z3" s="185"/>
      <c r="AA3" s="185"/>
      <c r="AB3" s="185"/>
      <c r="AC3" s="185"/>
      <c r="AD3" s="185"/>
      <c r="AE3" s="185"/>
      <c r="AF3" s="185"/>
    </row>
    <row r="4" spans="1:32" s="28" customFormat="1" ht="15" customHeight="1" x14ac:dyDescent="0.25">
      <c r="A4" s="126" t="s">
        <v>383</v>
      </c>
      <c r="B4" s="126"/>
      <c r="C4" s="126"/>
      <c r="D4" s="126"/>
      <c r="E4" s="127">
        <f>VLOOKUP(A4,P6170data!A:O,5,FALSE)</f>
        <v>2</v>
      </c>
      <c r="F4" s="128"/>
      <c r="G4" s="126"/>
      <c r="H4" s="126"/>
      <c r="I4" s="126"/>
      <c r="J4" s="126"/>
      <c r="K4" s="128"/>
      <c r="L4" s="129"/>
      <c r="M4" s="129"/>
      <c r="N4" s="126"/>
      <c r="O4" s="126"/>
      <c r="P4" s="55"/>
      <c r="R4" s="81" t="s">
        <v>383</v>
      </c>
      <c r="S4" s="81"/>
      <c r="T4" s="81"/>
      <c r="U4" s="81"/>
      <c r="V4" s="82">
        <v>2</v>
      </c>
      <c r="W4" s="83"/>
      <c r="X4" s="81"/>
      <c r="Y4" s="81"/>
      <c r="Z4" s="81"/>
      <c r="AA4" s="81"/>
      <c r="AB4" s="83"/>
      <c r="AC4" s="85"/>
      <c r="AD4" s="85"/>
      <c r="AE4" s="80"/>
      <c r="AF4" s="80"/>
    </row>
    <row r="5" spans="1:32" s="28" customFormat="1" ht="15" customHeight="1" x14ac:dyDescent="0.25">
      <c r="A5" s="201" t="s">
        <v>300</v>
      </c>
      <c r="B5" s="202"/>
      <c r="C5" s="202"/>
      <c r="D5" s="202"/>
      <c r="E5" s="202"/>
      <c r="F5" s="202"/>
      <c r="G5" s="202"/>
      <c r="H5" s="202"/>
      <c r="I5" s="202"/>
      <c r="J5" s="202"/>
      <c r="K5" s="205"/>
      <c r="L5" s="206"/>
      <c r="M5" s="206"/>
      <c r="N5" s="202"/>
      <c r="O5" s="202"/>
      <c r="P5" s="55"/>
      <c r="R5" s="181" t="s">
        <v>300</v>
      </c>
      <c r="S5" s="182"/>
      <c r="T5" s="182"/>
      <c r="U5" s="182"/>
      <c r="V5" s="182"/>
      <c r="W5" s="182"/>
      <c r="X5" s="182"/>
      <c r="Y5" s="182"/>
      <c r="Z5" s="182"/>
      <c r="AA5" s="182"/>
      <c r="AB5" s="93"/>
      <c r="AC5" s="186"/>
      <c r="AD5" s="186"/>
      <c r="AE5" s="185"/>
      <c r="AF5" s="185"/>
    </row>
    <row r="6" spans="1:32" s="28" customFormat="1" ht="15" customHeight="1" x14ac:dyDescent="0.25">
      <c r="A6" s="208" t="s">
        <v>6</v>
      </c>
      <c r="B6" s="208"/>
      <c r="C6" s="208"/>
      <c r="D6" s="208"/>
      <c r="E6" s="208"/>
      <c r="F6" s="155">
        <f>VLOOKUP(A6,P6170data!A:O,6,FALSE)</f>
        <v>0</v>
      </c>
      <c r="G6" s="208"/>
      <c r="H6" s="208"/>
      <c r="I6" s="208"/>
      <c r="J6" s="208"/>
      <c r="K6" s="209"/>
      <c r="L6" s="208"/>
      <c r="M6" s="208"/>
      <c r="N6" s="208"/>
      <c r="O6" s="208"/>
      <c r="P6" s="55"/>
      <c r="R6" s="81" t="s">
        <v>6</v>
      </c>
      <c r="S6" s="81"/>
      <c r="T6" s="81"/>
      <c r="U6" s="81"/>
      <c r="V6" s="81"/>
      <c r="W6" s="82">
        <v>0</v>
      </c>
      <c r="X6" s="81"/>
      <c r="Y6" s="81"/>
      <c r="Z6" s="81"/>
      <c r="AA6" s="81"/>
      <c r="AB6" s="83"/>
      <c r="AC6" s="81"/>
      <c r="AD6" s="81"/>
      <c r="AE6" s="80"/>
      <c r="AF6" s="80"/>
    </row>
    <row r="7" spans="1:32" s="28" customFormat="1" ht="15" hidden="1" customHeight="1" x14ac:dyDescent="0.25">
      <c r="A7" s="81" t="s">
        <v>164</v>
      </c>
      <c r="B7" s="81"/>
      <c r="C7" s="81"/>
      <c r="D7" s="81"/>
      <c r="E7" s="81"/>
      <c r="F7" s="82">
        <v>1</v>
      </c>
      <c r="G7" s="81"/>
      <c r="H7" s="81"/>
      <c r="I7" s="81"/>
      <c r="J7" s="81"/>
      <c r="K7" s="83"/>
      <c r="L7" s="84"/>
      <c r="M7" s="84"/>
      <c r="N7" s="81"/>
      <c r="O7" s="81"/>
      <c r="P7" s="57"/>
      <c r="R7" s="81" t="s">
        <v>164</v>
      </c>
      <c r="S7" s="81"/>
      <c r="T7" s="81"/>
      <c r="U7" s="81"/>
      <c r="V7" s="81"/>
      <c r="W7" s="82">
        <v>1</v>
      </c>
      <c r="X7" s="81"/>
      <c r="Y7" s="81"/>
      <c r="Z7" s="81"/>
      <c r="AA7" s="81"/>
      <c r="AB7" s="83"/>
      <c r="AC7" s="84"/>
      <c r="AD7" s="84"/>
      <c r="AE7" s="86"/>
      <c r="AF7" s="86"/>
    </row>
    <row r="8" spans="1:32" s="28" customFormat="1" ht="15" hidden="1" customHeight="1" x14ac:dyDescent="0.25">
      <c r="A8" s="86" t="s">
        <v>165</v>
      </c>
      <c r="B8" s="86"/>
      <c r="C8" s="86"/>
      <c r="D8" s="86"/>
      <c r="E8" s="86"/>
      <c r="F8" s="87">
        <v>2</v>
      </c>
      <c r="G8" s="86"/>
      <c r="H8" s="86"/>
      <c r="I8" s="86"/>
      <c r="J8" s="86"/>
      <c r="K8" s="88"/>
      <c r="L8" s="85"/>
      <c r="M8" s="85"/>
      <c r="N8" s="80"/>
      <c r="O8" s="80"/>
      <c r="P8" s="57"/>
      <c r="R8" s="86" t="s">
        <v>165</v>
      </c>
      <c r="S8" s="86"/>
      <c r="T8" s="86"/>
      <c r="U8" s="86"/>
      <c r="V8" s="86"/>
      <c r="W8" s="87">
        <v>2</v>
      </c>
      <c r="X8" s="86"/>
      <c r="Y8" s="86"/>
      <c r="Z8" s="86"/>
      <c r="AA8" s="86"/>
      <c r="AB8" s="88"/>
      <c r="AC8" s="85"/>
      <c r="AD8" s="85"/>
      <c r="AE8" s="80"/>
      <c r="AF8" s="80"/>
    </row>
    <row r="9" spans="1:32" s="28" customFormat="1" ht="15" hidden="1" customHeight="1" x14ac:dyDescent="0.25">
      <c r="A9" s="86" t="s">
        <v>384</v>
      </c>
      <c r="B9" s="86"/>
      <c r="C9" s="86"/>
      <c r="D9" s="86"/>
      <c r="E9" s="86"/>
      <c r="F9" s="87">
        <v>7</v>
      </c>
      <c r="G9" s="86"/>
      <c r="H9" s="86"/>
      <c r="I9" s="86"/>
      <c r="J9" s="86"/>
      <c r="K9" s="88"/>
      <c r="L9" s="89"/>
      <c r="M9" s="89"/>
      <c r="N9" s="86"/>
      <c r="O9" s="86"/>
      <c r="P9" s="57"/>
      <c r="R9" s="86" t="s">
        <v>384</v>
      </c>
      <c r="S9" s="86"/>
      <c r="T9" s="86"/>
      <c r="U9" s="86"/>
      <c r="V9" s="86"/>
      <c r="W9" s="87">
        <v>7</v>
      </c>
      <c r="X9" s="86"/>
      <c r="Y9" s="86"/>
      <c r="Z9" s="86"/>
      <c r="AA9" s="86"/>
      <c r="AB9" s="88"/>
      <c r="AC9" s="89"/>
      <c r="AD9" s="89"/>
      <c r="AE9" s="86"/>
      <c r="AF9" s="86"/>
    </row>
    <row r="10" spans="1:32" s="28" customFormat="1" ht="15" hidden="1" customHeight="1" x14ac:dyDescent="0.25">
      <c r="A10" s="79" t="s">
        <v>171</v>
      </c>
      <c r="B10" s="79"/>
      <c r="C10" s="79"/>
      <c r="D10" s="79"/>
      <c r="E10" s="79"/>
      <c r="F10" s="90">
        <v>8</v>
      </c>
      <c r="G10" s="92"/>
      <c r="H10" s="92"/>
      <c r="I10" s="92"/>
      <c r="J10" s="92"/>
      <c r="K10" s="91"/>
      <c r="L10" s="94"/>
      <c r="M10" s="94"/>
      <c r="N10" s="92"/>
      <c r="O10" s="92"/>
      <c r="P10" s="57"/>
      <c r="R10" s="79" t="s">
        <v>171</v>
      </c>
      <c r="S10" s="79"/>
      <c r="T10" s="79"/>
      <c r="U10" s="79"/>
      <c r="V10" s="79"/>
      <c r="W10" s="90">
        <v>8</v>
      </c>
      <c r="X10" s="92"/>
      <c r="Y10" s="92"/>
      <c r="Z10" s="92"/>
      <c r="AA10" s="92"/>
      <c r="AB10" s="91"/>
      <c r="AC10" s="94"/>
      <c r="AD10" s="94"/>
      <c r="AE10" s="92"/>
      <c r="AF10" s="92"/>
    </row>
    <row r="11" spans="1:32" s="28" customFormat="1" ht="15" customHeight="1" x14ac:dyDescent="0.25">
      <c r="A11" s="201" t="s">
        <v>301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5"/>
      <c r="L11" s="206"/>
      <c r="M11" s="206"/>
      <c r="N11" s="202"/>
      <c r="O11" s="202"/>
      <c r="P11" s="55"/>
      <c r="R11" s="181" t="s">
        <v>301</v>
      </c>
      <c r="S11" s="185"/>
      <c r="T11" s="185"/>
      <c r="U11" s="185"/>
      <c r="V11" s="185"/>
      <c r="W11" s="185"/>
      <c r="X11" s="185"/>
      <c r="Y11" s="185"/>
      <c r="Z11" s="185"/>
      <c r="AA11" s="185"/>
      <c r="AB11" s="187"/>
      <c r="AC11" s="188"/>
      <c r="AD11" s="188"/>
      <c r="AE11" s="185"/>
      <c r="AF11" s="185"/>
    </row>
    <row r="12" spans="1:32" s="28" customFormat="1" ht="15" customHeight="1" x14ac:dyDescent="0.25">
      <c r="A12" s="126" t="s">
        <v>6</v>
      </c>
      <c r="B12" s="126"/>
      <c r="C12" s="126"/>
      <c r="D12" s="126"/>
      <c r="E12" s="126"/>
      <c r="F12" s="126"/>
      <c r="G12" s="127">
        <f>VLOOKUP(A12,P6170data!A:O,7,FALSE)</f>
        <v>0</v>
      </c>
      <c r="H12" s="126"/>
      <c r="I12" s="126"/>
      <c r="J12" s="126"/>
      <c r="K12" s="126"/>
      <c r="L12" s="129"/>
      <c r="M12" s="129"/>
      <c r="N12" s="126"/>
      <c r="O12" s="126"/>
      <c r="P12" s="55"/>
      <c r="R12" s="81" t="s">
        <v>6</v>
      </c>
      <c r="S12" s="81"/>
      <c r="T12" s="81"/>
      <c r="U12" s="81"/>
      <c r="V12" s="81"/>
      <c r="W12" s="81"/>
      <c r="X12" s="82">
        <v>0</v>
      </c>
      <c r="Y12" s="81"/>
      <c r="Z12" s="81"/>
      <c r="AA12" s="81"/>
      <c r="AB12" s="81"/>
      <c r="AC12" s="85"/>
      <c r="AD12" s="85"/>
      <c r="AE12" s="80"/>
      <c r="AF12" s="80"/>
    </row>
    <row r="13" spans="1:32" s="28" customFormat="1" ht="15" hidden="1" customHeight="1" x14ac:dyDescent="0.25">
      <c r="A13" s="81" t="s">
        <v>115</v>
      </c>
      <c r="B13" s="81"/>
      <c r="C13" s="81"/>
      <c r="D13" s="81"/>
      <c r="E13" s="81"/>
      <c r="F13" s="81"/>
      <c r="G13" s="82">
        <v>1</v>
      </c>
      <c r="H13" s="81"/>
      <c r="I13" s="81"/>
      <c r="J13" s="81"/>
      <c r="K13" s="81"/>
      <c r="L13" s="84"/>
      <c r="M13" s="84"/>
      <c r="N13" s="81"/>
      <c r="O13" s="81"/>
      <c r="P13" s="57"/>
      <c r="R13" s="86" t="s">
        <v>115</v>
      </c>
      <c r="S13" s="86"/>
      <c r="T13" s="86"/>
      <c r="U13" s="86"/>
      <c r="V13" s="86"/>
      <c r="W13" s="86"/>
      <c r="X13" s="87">
        <v>1</v>
      </c>
      <c r="Y13" s="86"/>
      <c r="Z13" s="86"/>
      <c r="AA13" s="86"/>
      <c r="AB13" s="86"/>
      <c r="AC13" s="89"/>
      <c r="AD13" s="89"/>
      <c r="AE13" s="86"/>
      <c r="AF13" s="86"/>
    </row>
    <row r="14" spans="1:32" s="28" customFormat="1" ht="15" hidden="1" customHeight="1" x14ac:dyDescent="0.25">
      <c r="A14" s="86" t="s">
        <v>165</v>
      </c>
      <c r="B14" s="86"/>
      <c r="C14" s="86"/>
      <c r="D14" s="86"/>
      <c r="E14" s="86"/>
      <c r="F14" s="86"/>
      <c r="G14" s="87">
        <v>2</v>
      </c>
      <c r="H14" s="86"/>
      <c r="I14" s="86"/>
      <c r="J14" s="86"/>
      <c r="K14" s="86"/>
      <c r="L14" s="85"/>
      <c r="M14" s="85"/>
      <c r="N14" s="80"/>
      <c r="O14" s="80"/>
      <c r="P14" s="57"/>
      <c r="R14" s="86" t="s">
        <v>165</v>
      </c>
      <c r="S14" s="86"/>
      <c r="T14" s="86"/>
      <c r="U14" s="86"/>
      <c r="V14" s="86"/>
      <c r="W14" s="86"/>
      <c r="X14" s="87">
        <v>2</v>
      </c>
      <c r="Y14" s="86"/>
      <c r="Z14" s="86"/>
      <c r="AA14" s="86"/>
      <c r="AB14" s="86"/>
      <c r="AC14" s="85"/>
      <c r="AD14" s="85"/>
      <c r="AE14" s="80"/>
      <c r="AF14" s="80"/>
    </row>
    <row r="15" spans="1:32" s="28" customFormat="1" ht="15" hidden="1" customHeight="1" x14ac:dyDescent="0.25">
      <c r="A15" s="86" t="s">
        <v>384</v>
      </c>
      <c r="B15" s="86"/>
      <c r="C15" s="86"/>
      <c r="D15" s="86"/>
      <c r="E15" s="86"/>
      <c r="F15" s="86"/>
      <c r="G15" s="87">
        <v>7</v>
      </c>
      <c r="H15" s="86"/>
      <c r="I15" s="86"/>
      <c r="J15" s="86"/>
      <c r="K15" s="86"/>
      <c r="L15" s="95"/>
      <c r="M15" s="95"/>
      <c r="N15" s="86"/>
      <c r="O15" s="86"/>
      <c r="P15" s="57"/>
      <c r="R15" s="86" t="s">
        <v>384</v>
      </c>
      <c r="S15" s="86"/>
      <c r="T15" s="86"/>
      <c r="U15" s="86"/>
      <c r="V15" s="86"/>
      <c r="W15" s="86"/>
      <c r="X15" s="87">
        <v>7</v>
      </c>
      <c r="Y15" s="86"/>
      <c r="Z15" s="86"/>
      <c r="AA15" s="86"/>
      <c r="AB15" s="86"/>
      <c r="AC15" s="95"/>
      <c r="AD15" s="95"/>
      <c r="AE15" s="86"/>
      <c r="AF15" s="86"/>
    </row>
    <row r="16" spans="1:32" s="28" customFormat="1" ht="15" hidden="1" customHeight="1" x14ac:dyDescent="0.25">
      <c r="A16" s="92" t="s">
        <v>171</v>
      </c>
      <c r="B16" s="86"/>
      <c r="C16" s="86"/>
      <c r="D16" s="86"/>
      <c r="E16" s="86"/>
      <c r="F16" s="86"/>
      <c r="G16" s="87">
        <v>8</v>
      </c>
      <c r="H16" s="86"/>
      <c r="I16" s="86"/>
      <c r="J16" s="86"/>
      <c r="K16" s="86"/>
      <c r="L16" s="95"/>
      <c r="M16" s="95"/>
      <c r="N16" s="86"/>
      <c r="O16" s="86"/>
      <c r="P16" s="57"/>
      <c r="R16" s="92" t="s">
        <v>171</v>
      </c>
      <c r="S16" s="86"/>
      <c r="T16" s="86"/>
      <c r="U16" s="86"/>
      <c r="V16" s="86"/>
      <c r="W16" s="86"/>
      <c r="X16" s="87">
        <v>8</v>
      </c>
      <c r="Y16" s="86"/>
      <c r="Z16" s="86"/>
      <c r="AA16" s="86"/>
      <c r="AB16" s="86"/>
      <c r="AC16" s="95"/>
      <c r="AD16" s="95"/>
      <c r="AE16" s="86"/>
      <c r="AF16" s="86"/>
    </row>
    <row r="17" spans="1:32" s="28" customFormat="1" ht="15" hidden="1" customHeight="1" x14ac:dyDescent="0.25">
      <c r="A17" s="92" t="s">
        <v>289</v>
      </c>
      <c r="B17" s="79"/>
      <c r="C17" s="79"/>
      <c r="D17" s="79"/>
      <c r="E17" s="79"/>
      <c r="F17" s="79"/>
      <c r="G17" s="90">
        <v>9</v>
      </c>
      <c r="H17" s="92"/>
      <c r="I17" s="92"/>
      <c r="J17" s="92"/>
      <c r="K17" s="92"/>
      <c r="L17" s="97"/>
      <c r="M17" s="97"/>
      <c r="N17" s="92"/>
      <c r="O17" s="92"/>
      <c r="P17" s="57"/>
      <c r="R17" s="92" t="s">
        <v>289</v>
      </c>
      <c r="S17" s="79"/>
      <c r="T17" s="79"/>
      <c r="U17" s="79"/>
      <c r="V17" s="79"/>
      <c r="W17" s="79"/>
      <c r="X17" s="90">
        <v>9</v>
      </c>
      <c r="Y17" s="92"/>
      <c r="Z17" s="92"/>
      <c r="AA17" s="92"/>
      <c r="AB17" s="92"/>
      <c r="AC17" s="97"/>
      <c r="AD17" s="97"/>
      <c r="AE17" s="92"/>
      <c r="AF17" s="92"/>
    </row>
    <row r="18" spans="1:32" s="28" customFormat="1" ht="15" customHeight="1" x14ac:dyDescent="0.25">
      <c r="A18" s="201" t="s">
        <v>302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5"/>
      <c r="L18" s="206"/>
      <c r="M18" s="206"/>
      <c r="N18" s="202"/>
      <c r="O18" s="202"/>
      <c r="P18" s="55"/>
      <c r="R18" s="181" t="s">
        <v>302</v>
      </c>
      <c r="S18" s="185"/>
      <c r="T18" s="185"/>
      <c r="U18" s="185"/>
      <c r="V18" s="185"/>
      <c r="W18" s="185"/>
      <c r="X18" s="185"/>
      <c r="Y18" s="185"/>
      <c r="Z18" s="185"/>
      <c r="AA18" s="185"/>
      <c r="AB18" s="187"/>
      <c r="AC18" s="188"/>
      <c r="AD18" s="188"/>
      <c r="AE18" s="185"/>
      <c r="AF18" s="185"/>
    </row>
    <row r="19" spans="1:32" s="28" customFormat="1" ht="15" customHeight="1" x14ac:dyDescent="0.25">
      <c r="A19" s="126" t="s">
        <v>6</v>
      </c>
      <c r="B19" s="126"/>
      <c r="C19" s="126"/>
      <c r="D19" s="126"/>
      <c r="E19" s="126"/>
      <c r="F19" s="126"/>
      <c r="G19" s="126"/>
      <c r="H19" s="127">
        <f>VLOOKUP(A19,P6170data!A:O,8,FALSE)</f>
        <v>0</v>
      </c>
      <c r="I19" s="126"/>
      <c r="J19" s="126"/>
      <c r="K19" s="128"/>
      <c r="L19" s="129"/>
      <c r="M19" s="129"/>
      <c r="N19" s="126"/>
      <c r="O19" s="126"/>
      <c r="P19" s="55"/>
      <c r="R19" s="81" t="s">
        <v>6</v>
      </c>
      <c r="S19" s="81"/>
      <c r="T19" s="81"/>
      <c r="U19" s="81"/>
      <c r="V19" s="81"/>
      <c r="W19" s="81"/>
      <c r="X19" s="81"/>
      <c r="Y19" s="82">
        <v>0</v>
      </c>
      <c r="Z19" s="81"/>
      <c r="AA19" s="81"/>
      <c r="AB19" s="83"/>
      <c r="AC19" s="84"/>
      <c r="AD19" s="84"/>
      <c r="AE19" s="81"/>
      <c r="AF19" s="81"/>
    </row>
    <row r="20" spans="1:32" s="28" customFormat="1" ht="15" hidden="1" customHeight="1" x14ac:dyDescent="0.25">
      <c r="A20" s="81" t="s">
        <v>115</v>
      </c>
      <c r="B20" s="81"/>
      <c r="C20" s="81"/>
      <c r="D20" s="81"/>
      <c r="E20" s="81"/>
      <c r="F20" s="81"/>
      <c r="G20" s="81"/>
      <c r="H20" s="82">
        <v>1</v>
      </c>
      <c r="I20" s="81"/>
      <c r="J20" s="81"/>
      <c r="K20" s="83"/>
      <c r="L20" s="84"/>
      <c r="M20" s="84"/>
      <c r="N20" s="81"/>
      <c r="O20" s="81"/>
      <c r="P20" s="57"/>
      <c r="R20" s="86" t="s">
        <v>115</v>
      </c>
      <c r="S20" s="86"/>
      <c r="T20" s="86"/>
      <c r="U20" s="86"/>
      <c r="V20" s="86"/>
      <c r="W20" s="86"/>
      <c r="X20" s="86"/>
      <c r="Y20" s="87">
        <v>1</v>
      </c>
      <c r="Z20" s="86"/>
      <c r="AA20" s="86"/>
      <c r="AB20" s="88"/>
      <c r="AC20" s="84"/>
      <c r="AD20" s="84"/>
      <c r="AE20" s="86"/>
      <c r="AF20" s="86"/>
    </row>
    <row r="21" spans="1:32" s="28" customFormat="1" ht="15" hidden="1" customHeight="1" x14ac:dyDescent="0.25">
      <c r="A21" s="86" t="s">
        <v>175</v>
      </c>
      <c r="B21" s="86"/>
      <c r="C21" s="86"/>
      <c r="D21" s="86"/>
      <c r="E21" s="86"/>
      <c r="F21" s="86"/>
      <c r="G21" s="86"/>
      <c r="H21" s="87">
        <v>2</v>
      </c>
      <c r="I21" s="86"/>
      <c r="J21" s="86"/>
      <c r="K21" s="88"/>
      <c r="L21" s="89"/>
      <c r="M21" s="89"/>
      <c r="N21" s="86"/>
      <c r="O21" s="86"/>
      <c r="P21" s="57"/>
      <c r="R21" s="86" t="s">
        <v>175</v>
      </c>
      <c r="S21" s="86"/>
      <c r="T21" s="86"/>
      <c r="U21" s="86"/>
      <c r="V21" s="86"/>
      <c r="W21" s="86"/>
      <c r="X21" s="86"/>
      <c r="Y21" s="87">
        <v>2</v>
      </c>
      <c r="Z21" s="86"/>
      <c r="AA21" s="86"/>
      <c r="AB21" s="88"/>
      <c r="AC21" s="89"/>
      <c r="AD21" s="89"/>
      <c r="AE21" s="86"/>
      <c r="AF21" s="86"/>
    </row>
    <row r="22" spans="1:32" s="28" customFormat="1" ht="15" hidden="1" customHeight="1" x14ac:dyDescent="0.25">
      <c r="A22" s="86" t="s">
        <v>384</v>
      </c>
      <c r="B22" s="86"/>
      <c r="C22" s="86"/>
      <c r="D22" s="86"/>
      <c r="E22" s="86"/>
      <c r="F22" s="86"/>
      <c r="G22" s="86"/>
      <c r="H22" s="87">
        <v>7</v>
      </c>
      <c r="I22" s="86"/>
      <c r="J22" s="86"/>
      <c r="K22" s="88"/>
      <c r="L22" s="95"/>
      <c r="M22" s="95"/>
      <c r="N22" s="86"/>
      <c r="O22" s="86"/>
      <c r="P22" s="57"/>
      <c r="R22" s="86" t="s">
        <v>384</v>
      </c>
      <c r="S22" s="86"/>
      <c r="T22" s="86"/>
      <c r="U22" s="86"/>
      <c r="V22" s="86"/>
      <c r="W22" s="86"/>
      <c r="X22" s="86"/>
      <c r="Y22" s="87">
        <v>7</v>
      </c>
      <c r="Z22" s="86"/>
      <c r="AA22" s="86"/>
      <c r="AB22" s="88"/>
      <c r="AC22" s="95"/>
      <c r="AD22" s="95"/>
      <c r="AE22" s="86"/>
      <c r="AF22" s="86"/>
    </row>
    <row r="23" spans="1:32" s="28" customFormat="1" ht="15" hidden="1" customHeight="1" x14ac:dyDescent="0.25">
      <c r="A23" s="92" t="s">
        <v>262</v>
      </c>
      <c r="B23" s="79"/>
      <c r="C23" s="79"/>
      <c r="D23" s="79"/>
      <c r="E23" s="79"/>
      <c r="F23" s="79"/>
      <c r="G23" s="90"/>
      <c r="H23" s="105">
        <v>8</v>
      </c>
      <c r="I23" s="92"/>
      <c r="J23" s="92"/>
      <c r="K23" s="92"/>
      <c r="L23" s="97"/>
      <c r="M23" s="97"/>
      <c r="N23" s="92"/>
      <c r="O23" s="92"/>
      <c r="P23" s="57"/>
      <c r="R23" s="92" t="s">
        <v>262</v>
      </c>
      <c r="S23" s="79"/>
      <c r="T23" s="79"/>
      <c r="U23" s="79"/>
      <c r="V23" s="79"/>
      <c r="W23" s="79"/>
      <c r="X23" s="90"/>
      <c r="Y23" s="105">
        <v>8</v>
      </c>
      <c r="Z23" s="92"/>
      <c r="AA23" s="92"/>
      <c r="AB23" s="92"/>
      <c r="AC23" s="97"/>
      <c r="AD23" s="97"/>
      <c r="AE23" s="92"/>
      <c r="AF23" s="92"/>
    </row>
    <row r="24" spans="1:32" s="28" customFormat="1" ht="15" customHeight="1" x14ac:dyDescent="0.25">
      <c r="A24" s="201" t="s">
        <v>181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5"/>
      <c r="L24" s="206"/>
      <c r="M24" s="206"/>
      <c r="N24" s="202"/>
      <c r="O24" s="202"/>
      <c r="P24" s="55"/>
      <c r="R24" s="181" t="s">
        <v>181</v>
      </c>
      <c r="S24" s="182"/>
      <c r="T24" s="182"/>
      <c r="U24" s="182"/>
      <c r="V24" s="182"/>
      <c r="W24" s="182"/>
      <c r="X24" s="182"/>
      <c r="Y24" s="182"/>
      <c r="Z24" s="182"/>
      <c r="AA24" s="182"/>
      <c r="AB24" s="93"/>
      <c r="AC24" s="186"/>
      <c r="AD24" s="186"/>
      <c r="AE24" s="182"/>
      <c r="AF24" s="182"/>
    </row>
    <row r="25" spans="1:32" s="28" customFormat="1" ht="15" customHeight="1" x14ac:dyDescent="0.25">
      <c r="A25" s="126" t="s">
        <v>6</v>
      </c>
      <c r="B25" s="126"/>
      <c r="C25" s="126"/>
      <c r="D25" s="126"/>
      <c r="E25" s="126"/>
      <c r="F25" s="126"/>
      <c r="G25" s="126"/>
      <c r="H25" s="126"/>
      <c r="I25" s="126"/>
      <c r="J25" s="159">
        <f>VLOOKUP(A25,P6170data!A:O,10,FALSE)</f>
        <v>0</v>
      </c>
      <c r="K25" s="126"/>
      <c r="L25" s="129"/>
      <c r="M25" s="129"/>
      <c r="N25" s="126"/>
      <c r="O25" s="126"/>
      <c r="P25" s="55"/>
      <c r="R25" s="81" t="s">
        <v>6</v>
      </c>
      <c r="S25" s="81"/>
      <c r="T25" s="81"/>
      <c r="U25" s="81"/>
      <c r="V25" s="81"/>
      <c r="W25" s="81"/>
      <c r="X25" s="81"/>
      <c r="Y25" s="81"/>
      <c r="Z25" s="81"/>
      <c r="AA25" s="100" t="s">
        <v>101</v>
      </c>
      <c r="AB25" s="81"/>
      <c r="AC25" s="84"/>
      <c r="AD25" s="84"/>
      <c r="AE25" s="81"/>
      <c r="AF25" s="81"/>
    </row>
    <row r="26" spans="1:32" s="28" customFormat="1" ht="15" hidden="1" customHeight="1" x14ac:dyDescent="0.25">
      <c r="A26" s="81" t="s">
        <v>182</v>
      </c>
      <c r="B26" s="81"/>
      <c r="C26" s="81"/>
      <c r="D26" s="81"/>
      <c r="E26" s="81"/>
      <c r="F26" s="81"/>
      <c r="G26" s="81"/>
      <c r="H26" s="81"/>
      <c r="I26" s="81"/>
      <c r="J26" s="100" t="s">
        <v>79</v>
      </c>
      <c r="K26" s="81"/>
      <c r="L26" s="102"/>
      <c r="M26" s="102"/>
      <c r="N26" s="81"/>
      <c r="O26" s="81"/>
      <c r="P26" s="57"/>
      <c r="R26" s="86" t="s">
        <v>182</v>
      </c>
      <c r="S26" s="86"/>
      <c r="T26" s="86"/>
      <c r="U26" s="86"/>
      <c r="V26" s="86"/>
      <c r="W26" s="86"/>
      <c r="X26" s="86"/>
      <c r="Y26" s="86"/>
      <c r="Z26" s="86"/>
      <c r="AA26" s="101" t="s">
        <v>79</v>
      </c>
      <c r="AB26" s="86"/>
      <c r="AC26" s="95"/>
      <c r="AD26" s="95"/>
      <c r="AE26" s="86"/>
      <c r="AF26" s="86"/>
    </row>
    <row r="27" spans="1:32" s="28" customFormat="1" ht="15" hidden="1" customHeight="1" x14ac:dyDescent="0.25">
      <c r="A27" s="86" t="s">
        <v>103</v>
      </c>
      <c r="B27" s="86"/>
      <c r="C27" s="86"/>
      <c r="D27" s="86"/>
      <c r="E27" s="86"/>
      <c r="F27" s="86"/>
      <c r="G27" s="86"/>
      <c r="H27" s="86"/>
      <c r="I27" s="86"/>
      <c r="J27" s="101" t="s">
        <v>80</v>
      </c>
      <c r="K27" s="86"/>
      <c r="L27" s="95"/>
      <c r="M27" s="95"/>
      <c r="N27" s="86"/>
      <c r="O27" s="86"/>
      <c r="P27" s="57"/>
      <c r="R27" s="86" t="s">
        <v>103</v>
      </c>
      <c r="S27" s="86"/>
      <c r="T27" s="86"/>
      <c r="U27" s="86"/>
      <c r="V27" s="86"/>
      <c r="W27" s="86"/>
      <c r="X27" s="86"/>
      <c r="Y27" s="86"/>
      <c r="Z27" s="86"/>
      <c r="AA27" s="101" t="s">
        <v>80</v>
      </c>
      <c r="AB27" s="86"/>
      <c r="AC27" s="95"/>
      <c r="AD27" s="95"/>
      <c r="AE27" s="86"/>
      <c r="AF27" s="86"/>
    </row>
    <row r="28" spans="1:32" s="28" customFormat="1" ht="15" hidden="1" customHeight="1" x14ac:dyDescent="0.25">
      <c r="A28" s="79" t="s">
        <v>304</v>
      </c>
      <c r="B28" s="79"/>
      <c r="C28" s="79"/>
      <c r="D28" s="79"/>
      <c r="E28" s="79"/>
      <c r="F28" s="79"/>
      <c r="G28" s="79"/>
      <c r="H28" s="79"/>
      <c r="I28" s="79"/>
      <c r="J28" s="104" t="s">
        <v>81</v>
      </c>
      <c r="K28" s="79"/>
      <c r="L28" s="96"/>
      <c r="M28" s="96"/>
      <c r="N28" s="79"/>
      <c r="O28" s="79"/>
      <c r="P28" s="57"/>
      <c r="R28" s="79" t="s">
        <v>304</v>
      </c>
      <c r="S28" s="79"/>
      <c r="T28" s="79"/>
      <c r="U28" s="79"/>
      <c r="V28" s="79"/>
      <c r="W28" s="79"/>
      <c r="X28" s="79"/>
      <c r="Y28" s="79"/>
      <c r="Z28" s="79"/>
      <c r="AA28" s="104" t="s">
        <v>81</v>
      </c>
      <c r="AB28" s="79"/>
      <c r="AC28" s="96"/>
      <c r="AD28" s="96"/>
      <c r="AE28" s="79"/>
      <c r="AF28" s="79"/>
    </row>
    <row r="29" spans="1:32" s="28" customFormat="1" ht="15" customHeight="1" x14ac:dyDescent="0.25">
      <c r="A29" s="201" t="s">
        <v>73</v>
      </c>
      <c r="B29" s="202"/>
      <c r="C29" s="202"/>
      <c r="D29" s="202"/>
      <c r="E29" s="202"/>
      <c r="F29" s="202"/>
      <c r="G29" s="202"/>
      <c r="H29" s="202"/>
      <c r="I29" s="202"/>
      <c r="J29" s="207"/>
      <c r="K29" s="202"/>
      <c r="L29" s="206"/>
      <c r="M29" s="206"/>
      <c r="N29" s="202"/>
      <c r="O29" s="202"/>
      <c r="P29" s="55"/>
      <c r="R29" s="189" t="s">
        <v>73</v>
      </c>
      <c r="S29" s="182"/>
      <c r="T29" s="182"/>
      <c r="U29" s="182"/>
      <c r="V29" s="182"/>
      <c r="W29" s="182"/>
      <c r="X29" s="182"/>
      <c r="Y29" s="182"/>
      <c r="Z29" s="182"/>
      <c r="AA29" s="190"/>
      <c r="AB29" s="182"/>
      <c r="AC29" s="186"/>
      <c r="AD29" s="186"/>
      <c r="AE29" s="182"/>
      <c r="AF29" s="182"/>
    </row>
    <row r="30" spans="1:32" s="28" customFormat="1" ht="15" customHeight="1" x14ac:dyDescent="0.25">
      <c r="A30" s="126" t="s">
        <v>183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9">
        <f>VLOOKUP(A30,P6170data!A:O,11,FALSE)</f>
        <v>0</v>
      </c>
      <c r="L30" s="132"/>
      <c r="M30" s="132"/>
      <c r="N30" s="126"/>
      <c r="O30" s="126"/>
      <c r="P30" s="55"/>
      <c r="R30" s="81" t="s">
        <v>183</v>
      </c>
      <c r="S30" s="81"/>
      <c r="T30" s="81"/>
      <c r="U30" s="81"/>
      <c r="V30" s="81"/>
      <c r="W30" s="81"/>
      <c r="X30" s="81"/>
      <c r="Y30" s="81"/>
      <c r="Z30" s="81"/>
      <c r="AA30" s="81"/>
      <c r="AB30" s="100" t="s">
        <v>101</v>
      </c>
      <c r="AC30" s="102"/>
      <c r="AD30" s="102"/>
      <c r="AE30" s="81"/>
      <c r="AF30" s="81"/>
    </row>
    <row r="31" spans="1:32" s="28" customFormat="1" ht="15" hidden="1" customHeight="1" x14ac:dyDescent="0.25">
      <c r="A31" s="79" t="s">
        <v>184</v>
      </c>
      <c r="B31" s="79"/>
      <c r="C31" s="79"/>
      <c r="D31" s="79"/>
      <c r="E31" s="79"/>
      <c r="F31" s="79"/>
      <c r="G31" s="79"/>
      <c r="H31" s="79"/>
      <c r="I31" s="79"/>
      <c r="J31" s="79"/>
      <c r="K31" s="104" t="s">
        <v>98</v>
      </c>
      <c r="L31" s="96"/>
      <c r="M31" s="96"/>
      <c r="N31" s="79"/>
      <c r="O31" s="79"/>
      <c r="P31" s="57"/>
      <c r="R31" s="92" t="s">
        <v>184</v>
      </c>
      <c r="S31" s="92"/>
      <c r="T31" s="92"/>
      <c r="U31" s="92"/>
      <c r="V31" s="92"/>
      <c r="W31" s="92"/>
      <c r="X31" s="92"/>
      <c r="Y31" s="92"/>
      <c r="Z31" s="92"/>
      <c r="AA31" s="79"/>
      <c r="AB31" s="103" t="s">
        <v>98</v>
      </c>
      <c r="AC31" s="97"/>
      <c r="AD31" s="97"/>
      <c r="AE31" s="92"/>
      <c r="AF31" s="92"/>
    </row>
    <row r="32" spans="1:32" s="28" customFormat="1" ht="15" customHeight="1" x14ac:dyDescent="0.25">
      <c r="A32" s="201" t="s">
        <v>340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7"/>
      <c r="L32" s="206"/>
      <c r="M32" s="206"/>
      <c r="N32" s="202"/>
      <c r="O32" s="202"/>
      <c r="P32" s="55"/>
      <c r="R32" s="189" t="s">
        <v>185</v>
      </c>
      <c r="S32" s="182"/>
      <c r="T32" s="182"/>
      <c r="U32" s="182"/>
      <c r="V32" s="182"/>
      <c r="W32" s="182"/>
      <c r="X32" s="182"/>
      <c r="Y32" s="182"/>
      <c r="Z32" s="182"/>
      <c r="AA32" s="182"/>
      <c r="AB32" s="190"/>
      <c r="AC32" s="186"/>
      <c r="AD32" s="186"/>
      <c r="AE32" s="182"/>
      <c r="AF32" s="182"/>
    </row>
    <row r="33" spans="1:32" s="28" customFormat="1" ht="15" customHeight="1" x14ac:dyDescent="0.25">
      <c r="A33" s="126" t="s">
        <v>186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59">
        <f>VLOOKUP(A33,P6170data!A:O,12,FALSE)</f>
        <v>0</v>
      </c>
      <c r="M33" s="131"/>
      <c r="N33" s="126"/>
      <c r="O33" s="126"/>
      <c r="P33" s="55"/>
      <c r="R33" s="81" t="s">
        <v>186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100" t="s">
        <v>101</v>
      </c>
      <c r="AD33" s="100"/>
      <c r="AE33" s="81"/>
      <c r="AF33" s="81"/>
    </row>
    <row r="34" spans="1:32" s="28" customFormat="1" ht="15" hidden="1" customHeight="1" x14ac:dyDescent="0.25">
      <c r="A34" s="79" t="s">
        <v>187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104" t="s">
        <v>79</v>
      </c>
      <c r="M34" s="104"/>
      <c r="N34" s="79"/>
      <c r="O34" s="79"/>
      <c r="P34" s="55"/>
      <c r="R34" s="79" t="s">
        <v>187</v>
      </c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104" t="s">
        <v>79</v>
      </c>
      <c r="AD34" s="104"/>
      <c r="AE34" s="79"/>
      <c r="AF34" s="79"/>
    </row>
    <row r="35" spans="1:32" s="28" customFormat="1" ht="15" hidden="1" customHeight="1" x14ac:dyDescent="0.25">
      <c r="A35" s="86" t="s">
        <v>188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01" t="s">
        <v>98</v>
      </c>
      <c r="M35" s="101"/>
      <c r="N35" s="86"/>
      <c r="O35" s="86"/>
      <c r="P35" s="55"/>
      <c r="R35" s="86" t="s">
        <v>188</v>
      </c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101" t="s">
        <v>98</v>
      </c>
      <c r="AD35" s="101"/>
      <c r="AE35" s="86"/>
      <c r="AF35" s="86"/>
    </row>
    <row r="36" spans="1:32" s="28" customFormat="1" ht="15" hidden="1" customHeight="1" x14ac:dyDescent="0.25">
      <c r="A36" s="79" t="s">
        <v>189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104" t="s">
        <v>80</v>
      </c>
      <c r="M36" s="104"/>
      <c r="N36" s="79"/>
      <c r="O36" s="79"/>
      <c r="P36" s="55"/>
      <c r="R36" s="79" t="s">
        <v>189</v>
      </c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104" t="s">
        <v>80</v>
      </c>
      <c r="AD36" s="104"/>
      <c r="AE36" s="79"/>
      <c r="AF36" s="79"/>
    </row>
    <row r="37" spans="1:32" s="28" customFormat="1" ht="15" customHeight="1" x14ac:dyDescent="0.25">
      <c r="A37" s="192" t="s">
        <v>303</v>
      </c>
      <c r="B37" s="81"/>
      <c r="C37" s="81"/>
      <c r="D37" s="81"/>
      <c r="E37" s="81"/>
      <c r="F37" s="81"/>
      <c r="G37" s="81"/>
      <c r="H37" s="81"/>
      <c r="I37" s="81"/>
      <c r="J37" s="83"/>
      <c r="K37" s="82"/>
      <c r="L37" s="89"/>
      <c r="M37" s="89"/>
      <c r="N37" s="86"/>
      <c r="O37" s="87"/>
      <c r="P37" s="55"/>
      <c r="R37" s="81" t="s">
        <v>303</v>
      </c>
      <c r="S37" s="81"/>
      <c r="T37" s="81"/>
      <c r="U37" s="81"/>
      <c r="V37" s="81"/>
      <c r="W37" s="81"/>
      <c r="X37" s="81"/>
      <c r="Y37" s="81"/>
      <c r="Z37" s="81"/>
      <c r="AA37" s="83"/>
      <c r="AB37" s="82"/>
      <c r="AC37" s="89"/>
      <c r="AD37" s="89"/>
      <c r="AE37" s="86"/>
      <c r="AF37" s="87"/>
    </row>
    <row r="38" spans="1:32" s="28" customFormat="1" ht="10.5" customHeight="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55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</row>
    <row r="39" spans="1:32" s="28" customFormat="1" ht="10.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99"/>
      <c r="K39" s="90"/>
      <c r="L39" s="85"/>
      <c r="M39" s="85"/>
      <c r="N39" s="79"/>
      <c r="O39" s="90"/>
      <c r="P39" s="55"/>
      <c r="R39" s="79"/>
      <c r="S39" s="79"/>
      <c r="T39" s="79"/>
      <c r="U39" s="79"/>
      <c r="V39" s="79"/>
      <c r="W39" s="79"/>
      <c r="X39" s="79"/>
      <c r="Y39" s="79"/>
      <c r="Z39" s="79"/>
      <c r="AA39" s="99"/>
      <c r="AB39" s="90"/>
      <c r="AC39" s="85"/>
      <c r="AD39" s="85"/>
      <c r="AE39" s="79"/>
      <c r="AF39" s="90"/>
    </row>
    <row r="40" spans="1:32" s="28" customFormat="1" ht="10.5" customHeight="1" x14ac:dyDescent="0.25">
      <c r="A40" s="78"/>
      <c r="B40" s="79"/>
      <c r="C40" s="79"/>
      <c r="D40" s="79"/>
      <c r="E40" s="79"/>
      <c r="F40" s="79"/>
      <c r="G40" s="79"/>
      <c r="H40" s="79"/>
      <c r="I40" s="79"/>
      <c r="J40" s="99"/>
      <c r="K40" s="90"/>
      <c r="L40" s="85"/>
      <c r="M40" s="85"/>
      <c r="N40" s="80"/>
      <c r="O40" s="80"/>
      <c r="P40" s="55"/>
      <c r="R40" s="78"/>
      <c r="S40" s="79"/>
      <c r="T40" s="79"/>
      <c r="U40" s="79"/>
      <c r="V40" s="79"/>
      <c r="W40" s="79"/>
      <c r="X40" s="79"/>
      <c r="Y40" s="79"/>
      <c r="Z40" s="79"/>
      <c r="AA40" s="99"/>
      <c r="AB40" s="90"/>
      <c r="AC40" s="85"/>
      <c r="AD40" s="85"/>
      <c r="AE40" s="80"/>
      <c r="AF40" s="80"/>
    </row>
    <row r="41" spans="1:32" s="28" customFormat="1" ht="10.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99"/>
      <c r="K41" s="90"/>
      <c r="L41" s="85"/>
      <c r="M41" s="85"/>
      <c r="N41" s="80"/>
      <c r="O41" s="80"/>
      <c r="P41" s="55"/>
      <c r="R41" s="79"/>
      <c r="S41" s="79"/>
      <c r="T41" s="79"/>
      <c r="U41" s="79"/>
      <c r="V41" s="79"/>
      <c r="W41" s="79"/>
      <c r="X41" s="79"/>
      <c r="Y41" s="79"/>
      <c r="Z41" s="79"/>
      <c r="AA41" s="99"/>
      <c r="AB41" s="90"/>
      <c r="AC41" s="85"/>
      <c r="AD41" s="85"/>
      <c r="AE41" s="80"/>
      <c r="AF41" s="80"/>
    </row>
    <row r="42" spans="1:32" s="28" customFormat="1" ht="10.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99"/>
      <c r="K42" s="90"/>
      <c r="L42" s="85"/>
      <c r="M42" s="85"/>
      <c r="N42" s="80"/>
      <c r="O42" s="80"/>
      <c r="P42" s="55"/>
      <c r="R42" s="79"/>
      <c r="S42" s="79"/>
      <c r="T42" s="79"/>
      <c r="U42" s="79"/>
      <c r="V42" s="79"/>
      <c r="W42" s="79"/>
      <c r="X42" s="79"/>
      <c r="Y42" s="79"/>
      <c r="Z42" s="79"/>
      <c r="AA42" s="99"/>
      <c r="AB42" s="90"/>
      <c r="AC42" s="85"/>
      <c r="AD42" s="85"/>
      <c r="AE42" s="80"/>
      <c r="AF42" s="80"/>
    </row>
    <row r="43" spans="1:32" s="28" customFormat="1" ht="10.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99"/>
      <c r="K43" s="90"/>
      <c r="L43" s="85"/>
      <c r="M43" s="85"/>
      <c r="N43" s="80"/>
      <c r="O43" s="80"/>
      <c r="P43" s="55"/>
      <c r="R43" s="79"/>
      <c r="S43" s="79"/>
      <c r="T43" s="79"/>
      <c r="U43" s="79"/>
      <c r="V43" s="79"/>
      <c r="W43" s="79"/>
      <c r="X43" s="79"/>
      <c r="Y43" s="79"/>
      <c r="Z43" s="79"/>
      <c r="AA43" s="99"/>
      <c r="AB43" s="90"/>
      <c r="AC43" s="85"/>
      <c r="AD43" s="85"/>
      <c r="AE43" s="80"/>
      <c r="AF43" s="80"/>
    </row>
    <row r="44" spans="1:32" s="28" customFormat="1" ht="10.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99"/>
      <c r="K44" s="90"/>
      <c r="L44" s="85"/>
      <c r="M44" s="85"/>
      <c r="N44" s="80"/>
      <c r="O44" s="80"/>
      <c r="P44" s="55"/>
      <c r="R44" s="79"/>
      <c r="S44" s="79"/>
      <c r="T44" s="79"/>
      <c r="U44" s="79"/>
      <c r="V44" s="79"/>
      <c r="W44" s="79"/>
      <c r="X44" s="79"/>
      <c r="Y44" s="79"/>
      <c r="Z44" s="79"/>
      <c r="AA44" s="99"/>
      <c r="AB44" s="90"/>
      <c r="AC44" s="85"/>
      <c r="AD44" s="85"/>
      <c r="AE44" s="80"/>
      <c r="AF44" s="80"/>
    </row>
    <row r="45" spans="1:32" s="35" customFormat="1" ht="10.5" customHeight="1" x14ac:dyDescent="0.25">
      <c r="A45" s="79"/>
      <c r="B45" s="79"/>
      <c r="C45" s="79"/>
      <c r="D45" s="79"/>
      <c r="E45" s="79"/>
      <c r="F45" s="79"/>
      <c r="G45" s="99"/>
      <c r="H45" s="79"/>
      <c r="I45" s="79"/>
      <c r="J45" s="79"/>
      <c r="K45" s="99"/>
      <c r="L45" s="96"/>
      <c r="M45" s="96"/>
      <c r="N45" s="80"/>
      <c r="O45" s="80"/>
      <c r="P45" s="56"/>
      <c r="R45" s="79"/>
      <c r="S45" s="79"/>
      <c r="T45" s="79"/>
      <c r="U45" s="79"/>
      <c r="V45" s="79"/>
      <c r="W45" s="79"/>
      <c r="X45" s="99"/>
      <c r="Y45" s="79"/>
      <c r="Z45" s="79"/>
      <c r="AA45" s="79"/>
      <c r="AB45" s="99"/>
      <c r="AC45" s="96"/>
      <c r="AD45" s="96"/>
      <c r="AE45" s="80"/>
      <c r="AF45" s="80"/>
    </row>
    <row r="46" spans="1:32" ht="10.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99"/>
      <c r="L46" s="96"/>
      <c r="M46" s="96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99"/>
      <c r="AC46" s="96"/>
      <c r="AD46" s="96"/>
    </row>
    <row r="47" spans="1:32" ht="10.5" customHeight="1" x14ac:dyDescent="0.25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79"/>
      <c r="L47" s="96"/>
      <c r="M47" s="96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79"/>
      <c r="AC47" s="96"/>
      <c r="AD47" s="96"/>
    </row>
    <row r="48" spans="1:32" ht="10.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</row>
    <row r="49" spans="1:30" ht="10.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</row>
  </sheetData>
  <mergeCells count="4">
    <mergeCell ref="A1:O1"/>
    <mergeCell ref="A47:J47"/>
    <mergeCell ref="R1:AF1"/>
    <mergeCell ref="R47:AA47"/>
  </mergeCells>
  <phoneticPr fontId="20" type="noConversion"/>
  <dataValidations count="7">
    <dataValidation type="list" allowBlank="1" showInputMessage="1" showErrorMessage="1" sqref="A25">
      <formula1>$R$25:$R$28</formula1>
    </dataValidation>
    <dataValidation type="list" allowBlank="1" showInputMessage="1" showErrorMessage="1" sqref="A30">
      <formula1>$R$30:$R$31</formula1>
    </dataValidation>
    <dataValidation type="list" allowBlank="1" showInputMessage="1" showErrorMessage="1" sqref="A33">
      <formula1>$R$33:$R$36</formula1>
    </dataValidation>
    <dataValidation type="list" allowBlank="1" showInputMessage="1" showErrorMessage="1" sqref="A4">
      <formula1>$R$4:$R$4</formula1>
    </dataValidation>
    <dataValidation type="list" allowBlank="1" showInputMessage="1" showErrorMessage="1" sqref="A6">
      <formula1>$R$6:$R$10</formula1>
    </dataValidation>
    <dataValidation type="list" allowBlank="1" showInputMessage="1" showErrorMessage="1" sqref="A12">
      <formula1>$R$12:$R$17</formula1>
    </dataValidation>
    <dataValidation type="list" allowBlank="1" showInputMessage="1" showErrorMessage="1" sqref="A19">
      <formula1>$R$19:$R$23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&amp;RJuly 2011 UK West Controller Price List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35"/>
  <sheetViews>
    <sheetView workbookViewId="0">
      <selection activeCell="C3" sqref="C3"/>
    </sheetView>
  </sheetViews>
  <sheetFormatPr defaultRowHeight="12.75" x14ac:dyDescent="0.2"/>
  <sheetData>
    <row r="1" spans="1:15" ht="15" x14ac:dyDescent="0.2">
      <c r="A1" s="107" t="s">
        <v>0</v>
      </c>
      <c r="B1" s="108" t="s">
        <v>299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/>
      <c r="N1" s="110"/>
      <c r="O1" s="110"/>
    </row>
    <row r="2" spans="1:15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</row>
    <row r="3" spans="1:15" ht="15" x14ac:dyDescent="0.25">
      <c r="A3" s="81" t="s">
        <v>385</v>
      </c>
      <c r="B3" s="81"/>
      <c r="C3" s="81"/>
      <c r="D3" s="81"/>
      <c r="E3" s="82">
        <v>2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181" t="s">
        <v>300</v>
      </c>
      <c r="B4" s="182"/>
      <c r="C4" s="182"/>
      <c r="D4" s="182"/>
      <c r="E4" s="182"/>
      <c r="F4" s="182"/>
      <c r="G4" s="182"/>
      <c r="H4" s="182"/>
      <c r="I4" s="182"/>
      <c r="J4" s="182"/>
      <c r="K4" s="93"/>
      <c r="L4" s="186"/>
      <c r="M4" s="186"/>
      <c r="N4" s="185"/>
      <c r="O4" s="185"/>
    </row>
    <row r="5" spans="1:15" ht="15" x14ac:dyDescent="0.25">
      <c r="A5" s="81" t="s">
        <v>6</v>
      </c>
      <c r="B5" s="81"/>
      <c r="C5" s="81"/>
      <c r="D5" s="81"/>
      <c r="E5" s="81"/>
      <c r="F5" s="82">
        <v>0</v>
      </c>
      <c r="G5" s="82">
        <v>0</v>
      </c>
      <c r="H5" s="82">
        <v>0</v>
      </c>
      <c r="I5" s="82">
        <v>0</v>
      </c>
      <c r="J5" s="81"/>
      <c r="K5" s="83"/>
      <c r="L5" s="81"/>
      <c r="M5" s="81"/>
      <c r="N5" s="80"/>
      <c r="O5" s="80"/>
    </row>
    <row r="6" spans="1:15" ht="15" x14ac:dyDescent="0.25">
      <c r="A6" s="81" t="s">
        <v>164</v>
      </c>
      <c r="B6" s="81"/>
      <c r="C6" s="81"/>
      <c r="D6" s="81"/>
      <c r="E6" s="81"/>
      <c r="F6" s="82">
        <v>1</v>
      </c>
      <c r="G6" s="87">
        <v>1</v>
      </c>
      <c r="H6" s="87">
        <v>1</v>
      </c>
      <c r="I6" s="87">
        <v>1</v>
      </c>
      <c r="J6" s="81"/>
      <c r="K6" s="83"/>
      <c r="L6" s="84"/>
      <c r="M6" s="84"/>
      <c r="N6" s="86"/>
      <c r="O6" s="86"/>
    </row>
    <row r="7" spans="1:15" ht="15" x14ac:dyDescent="0.25">
      <c r="A7" s="86" t="s">
        <v>165</v>
      </c>
      <c r="B7" s="86"/>
      <c r="C7" s="86"/>
      <c r="D7" s="86"/>
      <c r="E7" s="86"/>
      <c r="F7" s="87">
        <v>2</v>
      </c>
      <c r="G7" s="87">
        <v>2</v>
      </c>
      <c r="H7" s="87">
        <v>2</v>
      </c>
      <c r="I7" s="87">
        <v>2</v>
      </c>
      <c r="J7" s="86"/>
      <c r="K7" s="88"/>
      <c r="L7" s="85"/>
      <c r="M7" s="85"/>
      <c r="N7" s="80"/>
      <c r="O7" s="80"/>
    </row>
    <row r="8" spans="1:15" ht="15" x14ac:dyDescent="0.25">
      <c r="A8" s="86" t="s">
        <v>384</v>
      </c>
      <c r="B8" s="86"/>
      <c r="C8" s="86"/>
      <c r="D8" s="86"/>
      <c r="E8" s="86"/>
      <c r="F8" s="87">
        <v>7</v>
      </c>
      <c r="G8" s="87">
        <v>7</v>
      </c>
      <c r="H8" s="87">
        <v>7</v>
      </c>
      <c r="I8" s="87">
        <v>7</v>
      </c>
      <c r="J8" s="86"/>
      <c r="K8" s="88"/>
      <c r="L8" s="89"/>
      <c r="M8" s="89"/>
      <c r="N8" s="86"/>
      <c r="O8" s="86"/>
    </row>
    <row r="9" spans="1:15" ht="15" x14ac:dyDescent="0.25">
      <c r="A9" s="79" t="s">
        <v>171</v>
      </c>
      <c r="B9" s="79"/>
      <c r="C9" s="79"/>
      <c r="D9" s="79"/>
      <c r="E9" s="79"/>
      <c r="F9" s="90">
        <v>8</v>
      </c>
      <c r="G9" s="87">
        <v>8</v>
      </c>
      <c r="H9" s="87">
        <v>8</v>
      </c>
      <c r="I9" s="87">
        <v>8</v>
      </c>
      <c r="J9" s="92"/>
      <c r="K9" s="91"/>
      <c r="L9" s="94"/>
      <c r="M9" s="94"/>
      <c r="N9" s="92"/>
      <c r="O9" s="92"/>
    </row>
    <row r="10" spans="1:15" ht="15" x14ac:dyDescent="0.25">
      <c r="A10" s="181" t="s">
        <v>301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7"/>
      <c r="L10" s="188"/>
      <c r="M10" s="188"/>
      <c r="N10" s="185"/>
      <c r="O10" s="185"/>
    </row>
    <row r="11" spans="1:15" ht="15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0"/>
      <c r="O11" s="80"/>
    </row>
    <row r="12" spans="1:15" ht="15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6"/>
      <c r="O12" s="86"/>
    </row>
    <row r="13" spans="1:15" ht="15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0"/>
      <c r="O13" s="80"/>
    </row>
    <row r="14" spans="1:15" ht="15" x14ac:dyDescent="0.25">
      <c r="A14" s="86" t="s">
        <v>384</v>
      </c>
      <c r="B14" s="86"/>
      <c r="C14" s="86"/>
      <c r="D14" s="86"/>
      <c r="E14" s="86"/>
      <c r="F14" s="86"/>
      <c r="G14" s="87">
        <v>7</v>
      </c>
      <c r="H14" s="87">
        <v>7</v>
      </c>
      <c r="I14" s="87">
        <v>7</v>
      </c>
      <c r="J14" s="86"/>
      <c r="K14" s="86"/>
      <c r="L14" s="95"/>
      <c r="M14" s="95"/>
      <c r="N14" s="86"/>
      <c r="O14" s="86"/>
    </row>
    <row r="15" spans="1:15" ht="15" x14ac:dyDescent="0.25">
      <c r="A15" s="92" t="s">
        <v>171</v>
      </c>
      <c r="B15" s="86"/>
      <c r="C15" s="86"/>
      <c r="D15" s="86"/>
      <c r="E15" s="86"/>
      <c r="F15" s="86"/>
      <c r="G15" s="87">
        <v>8</v>
      </c>
      <c r="H15" s="87">
        <v>8</v>
      </c>
      <c r="I15" s="87">
        <v>8</v>
      </c>
      <c r="J15" s="86"/>
      <c r="K15" s="86"/>
      <c r="L15" s="95"/>
      <c r="M15" s="95"/>
      <c r="N15" s="86"/>
      <c r="O15" s="86"/>
    </row>
    <row r="16" spans="1:15" ht="15" x14ac:dyDescent="0.25">
      <c r="A16" s="92" t="s">
        <v>289</v>
      </c>
      <c r="B16" s="79"/>
      <c r="C16" s="79"/>
      <c r="D16" s="79"/>
      <c r="E16" s="79"/>
      <c r="F16" s="79"/>
      <c r="G16" s="90">
        <v>9</v>
      </c>
      <c r="H16" s="105">
        <v>9</v>
      </c>
      <c r="I16" s="105">
        <v>9</v>
      </c>
      <c r="J16" s="92"/>
      <c r="K16" s="92"/>
      <c r="L16" s="97"/>
      <c r="M16" s="97"/>
      <c r="N16" s="92"/>
      <c r="O16" s="92"/>
    </row>
    <row r="17" spans="1:15" ht="15" x14ac:dyDescent="0.25">
      <c r="A17" s="181" t="s">
        <v>302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5"/>
      <c r="O17" s="185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1"/>
      <c r="H18" s="82">
        <v>0</v>
      </c>
      <c r="I18" s="82">
        <v>0</v>
      </c>
      <c r="J18" s="81"/>
      <c r="K18" s="83"/>
      <c r="L18" s="84"/>
      <c r="M18" s="84"/>
      <c r="N18" s="81"/>
      <c r="O18" s="81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6"/>
      <c r="H19" s="87">
        <v>1</v>
      </c>
      <c r="I19" s="87">
        <v>1</v>
      </c>
      <c r="J19" s="86"/>
      <c r="K19" s="88"/>
      <c r="L19" s="84"/>
      <c r="M19" s="84"/>
      <c r="N19" s="86"/>
      <c r="O19" s="86"/>
    </row>
    <row r="20" spans="1:15" ht="15" x14ac:dyDescent="0.25">
      <c r="A20" s="86" t="s">
        <v>175</v>
      </c>
      <c r="B20" s="86"/>
      <c r="C20" s="86"/>
      <c r="D20" s="86"/>
      <c r="E20" s="86"/>
      <c r="F20" s="86"/>
      <c r="G20" s="86"/>
      <c r="H20" s="87">
        <v>2</v>
      </c>
      <c r="I20" s="87">
        <v>2</v>
      </c>
      <c r="J20" s="86"/>
      <c r="K20" s="88"/>
      <c r="L20" s="89"/>
      <c r="M20" s="89"/>
      <c r="N20" s="86"/>
      <c r="O20" s="86"/>
    </row>
    <row r="21" spans="1:15" ht="15" x14ac:dyDescent="0.25">
      <c r="A21" s="86" t="s">
        <v>384</v>
      </c>
      <c r="B21" s="86"/>
      <c r="C21" s="86"/>
      <c r="D21" s="86"/>
      <c r="E21" s="86"/>
      <c r="F21" s="86"/>
      <c r="G21" s="86"/>
      <c r="H21" s="87">
        <v>7</v>
      </c>
      <c r="I21" s="87">
        <v>7</v>
      </c>
      <c r="J21" s="86"/>
      <c r="K21" s="88"/>
      <c r="L21" s="95"/>
      <c r="M21" s="95"/>
      <c r="N21" s="86"/>
      <c r="O21" s="86"/>
    </row>
    <row r="22" spans="1:15" ht="15" x14ac:dyDescent="0.25">
      <c r="A22" s="92" t="s">
        <v>262</v>
      </c>
      <c r="B22" s="79"/>
      <c r="C22" s="79"/>
      <c r="D22" s="79"/>
      <c r="E22" s="79"/>
      <c r="F22" s="79"/>
      <c r="G22" s="90"/>
      <c r="H22" s="105">
        <v>8</v>
      </c>
      <c r="I22" s="105">
        <v>8</v>
      </c>
      <c r="J22" s="92"/>
      <c r="K22" s="92"/>
      <c r="L22" s="97"/>
      <c r="M22" s="97"/>
      <c r="N22" s="92"/>
      <c r="O22" s="92"/>
    </row>
    <row r="23" spans="1:15" ht="15" x14ac:dyDescent="0.25">
      <c r="A23" s="181" t="s">
        <v>181</v>
      </c>
      <c r="B23" s="182"/>
      <c r="C23" s="182"/>
      <c r="D23" s="182"/>
      <c r="E23" s="182"/>
      <c r="F23" s="182"/>
      <c r="G23" s="182"/>
      <c r="H23" s="182"/>
      <c r="I23" s="182"/>
      <c r="J23" s="182"/>
      <c r="K23" s="93"/>
      <c r="L23" s="186"/>
      <c r="M23" s="186"/>
      <c r="N23" s="182"/>
      <c r="O23" s="182"/>
    </row>
    <row r="24" spans="1:15" ht="15" x14ac:dyDescent="0.25">
      <c r="A24" s="81" t="s">
        <v>6</v>
      </c>
      <c r="B24" s="81"/>
      <c r="C24" s="81"/>
      <c r="D24" s="81"/>
      <c r="E24" s="81"/>
      <c r="F24" s="81"/>
      <c r="G24" s="81"/>
      <c r="H24" s="81"/>
      <c r="I24" s="81"/>
      <c r="J24" s="160">
        <v>0</v>
      </c>
      <c r="K24" s="81"/>
      <c r="L24" s="84"/>
      <c r="M24" s="84"/>
      <c r="N24" s="81"/>
      <c r="O24" s="81"/>
    </row>
    <row r="25" spans="1:15" ht="15" x14ac:dyDescent="0.25">
      <c r="A25" s="86" t="s">
        <v>182</v>
      </c>
      <c r="B25" s="86"/>
      <c r="C25" s="86"/>
      <c r="D25" s="86"/>
      <c r="E25" s="86"/>
      <c r="F25" s="86"/>
      <c r="G25" s="86"/>
      <c r="H25" s="86"/>
      <c r="I25" s="86"/>
      <c r="J25" s="161">
        <v>1</v>
      </c>
      <c r="K25" s="86"/>
      <c r="L25" s="95"/>
      <c r="M25" s="95"/>
      <c r="N25" s="86"/>
      <c r="O25" s="86"/>
    </row>
    <row r="26" spans="1:15" ht="15" x14ac:dyDescent="0.25">
      <c r="A26" s="86" t="s">
        <v>103</v>
      </c>
      <c r="B26" s="86"/>
      <c r="C26" s="86"/>
      <c r="D26" s="86"/>
      <c r="E26" s="86"/>
      <c r="F26" s="86"/>
      <c r="G26" s="86"/>
      <c r="H26" s="86"/>
      <c r="I26" s="86"/>
      <c r="J26" s="161">
        <v>3</v>
      </c>
      <c r="K26" s="86"/>
      <c r="L26" s="95"/>
      <c r="M26" s="95"/>
      <c r="N26" s="86"/>
      <c r="O26" s="86"/>
    </row>
    <row r="27" spans="1:15" ht="15" x14ac:dyDescent="0.25">
      <c r="A27" s="79" t="s">
        <v>304</v>
      </c>
      <c r="B27" s="79"/>
      <c r="C27" s="79"/>
      <c r="D27" s="79"/>
      <c r="E27" s="79"/>
      <c r="F27" s="79"/>
      <c r="G27" s="79"/>
      <c r="H27" s="79"/>
      <c r="I27" s="79"/>
      <c r="J27" s="162">
        <v>4</v>
      </c>
      <c r="K27" s="79"/>
      <c r="L27" s="96"/>
      <c r="M27" s="96"/>
      <c r="N27" s="79"/>
      <c r="O27" s="79"/>
    </row>
    <row r="28" spans="1:15" ht="15" x14ac:dyDescent="0.25">
      <c r="A28" s="189" t="s">
        <v>73</v>
      </c>
      <c r="B28" s="182"/>
      <c r="C28" s="182"/>
      <c r="D28" s="182"/>
      <c r="E28" s="182"/>
      <c r="F28" s="182"/>
      <c r="G28" s="182"/>
      <c r="H28" s="182"/>
      <c r="I28" s="182"/>
      <c r="J28" s="190"/>
      <c r="K28" s="182"/>
      <c r="L28" s="186"/>
      <c r="M28" s="186"/>
      <c r="N28" s="182"/>
      <c r="O28" s="182"/>
    </row>
    <row r="29" spans="1:15" ht="15" x14ac:dyDescent="0.25">
      <c r="A29" s="81" t="s">
        <v>183</v>
      </c>
      <c r="B29" s="81"/>
      <c r="C29" s="81"/>
      <c r="D29" s="81"/>
      <c r="E29" s="81"/>
      <c r="F29" s="81"/>
      <c r="G29" s="81"/>
      <c r="H29" s="81"/>
      <c r="I29" s="81"/>
      <c r="J29" s="81"/>
      <c r="K29" s="160">
        <v>0</v>
      </c>
      <c r="L29" s="102"/>
      <c r="M29" s="102"/>
      <c r="N29" s="81"/>
      <c r="O29" s="81"/>
    </row>
    <row r="30" spans="1:15" ht="15" x14ac:dyDescent="0.25">
      <c r="A30" s="92" t="s">
        <v>184</v>
      </c>
      <c r="B30" s="92"/>
      <c r="C30" s="92"/>
      <c r="D30" s="92"/>
      <c r="E30" s="92"/>
      <c r="F30" s="92"/>
      <c r="G30" s="92"/>
      <c r="H30" s="92"/>
      <c r="I30" s="92"/>
      <c r="J30" s="79"/>
      <c r="K30" s="163">
        <v>2</v>
      </c>
      <c r="L30" s="97"/>
      <c r="M30" s="97"/>
      <c r="N30" s="92"/>
      <c r="O30" s="92"/>
    </row>
    <row r="31" spans="1:15" ht="15" x14ac:dyDescent="0.25">
      <c r="A31" s="189" t="s">
        <v>185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90"/>
      <c r="L31" s="186"/>
      <c r="M31" s="186"/>
      <c r="N31" s="182"/>
      <c r="O31" s="182"/>
    </row>
    <row r="32" spans="1:15" ht="15" x14ac:dyDescent="0.25">
      <c r="A32" s="81" t="s">
        <v>186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60">
        <v>0</v>
      </c>
      <c r="M32" s="100"/>
      <c r="N32" s="81"/>
      <c r="O32" s="81"/>
    </row>
    <row r="33" spans="1:15" ht="15" x14ac:dyDescent="0.25">
      <c r="A33" s="79" t="s">
        <v>187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162">
        <v>1</v>
      </c>
      <c r="M33" s="104"/>
      <c r="N33" s="79"/>
      <c r="O33" s="79"/>
    </row>
    <row r="34" spans="1:15" ht="15" x14ac:dyDescent="0.25">
      <c r="A34" s="86" t="s">
        <v>188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1">
        <v>2</v>
      </c>
      <c r="M34" s="101"/>
      <c r="N34" s="86"/>
      <c r="O34" s="86"/>
    </row>
    <row r="35" spans="1:15" ht="15" x14ac:dyDescent="0.25">
      <c r="A35" s="79" t="s">
        <v>189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162">
        <v>3</v>
      </c>
      <c r="M35" s="104"/>
      <c r="N35" s="79"/>
      <c r="O35" s="7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61" t="s">
        <v>361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0" t="s">
        <v>9</v>
      </c>
      <c r="L2" s="130" t="s">
        <v>9</v>
      </c>
      <c r="M2" s="111" t="s">
        <v>1</v>
      </c>
      <c r="N2" s="111" t="s">
        <v>9</v>
      </c>
      <c r="O2" s="111" t="s">
        <v>9</v>
      </c>
      <c r="P2" s="57"/>
      <c r="Q2" s="222"/>
    </row>
    <row r="3" spans="1:17" x14ac:dyDescent="0.25">
      <c r="A3" s="157" t="s">
        <v>7</v>
      </c>
      <c r="B3" s="212"/>
      <c r="C3" s="213"/>
      <c r="D3" s="213"/>
      <c r="E3" s="214"/>
      <c r="F3" s="213"/>
      <c r="G3" s="213"/>
      <c r="H3" s="215"/>
      <c r="I3" s="215"/>
      <c r="J3" s="215"/>
      <c r="K3" s="215"/>
      <c r="L3" s="215"/>
      <c r="M3" s="215"/>
      <c r="N3" s="215"/>
      <c r="O3" s="215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57" t="s">
        <v>163</v>
      </c>
      <c r="B8" s="212"/>
      <c r="C8" s="212"/>
      <c r="D8" s="212"/>
      <c r="E8" s="212"/>
      <c r="F8" s="212"/>
      <c r="G8" s="212"/>
      <c r="H8" s="212"/>
      <c r="I8" s="212"/>
      <c r="J8" s="212"/>
      <c r="K8" s="216"/>
      <c r="L8" s="217"/>
      <c r="M8" s="215"/>
      <c r="N8" s="215"/>
      <c r="O8" s="215"/>
      <c r="P8" s="46"/>
      <c r="Q8" s="30"/>
    </row>
    <row r="9" spans="1:17" x14ac:dyDescent="0.25">
      <c r="A9" s="79" t="s">
        <v>360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58" t="s">
        <v>172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6"/>
      <c r="L10" s="217"/>
      <c r="M10" s="217"/>
      <c r="N10" s="212"/>
      <c r="O10" s="212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57" t="s">
        <v>174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8"/>
      <c r="L20" s="219"/>
      <c r="M20" s="219"/>
      <c r="N20" s="215"/>
      <c r="O20" s="215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57" t="s">
        <v>181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6"/>
      <c r="L30" s="217"/>
      <c r="M30" s="217"/>
      <c r="N30" s="212"/>
      <c r="O30" s="212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58" t="s">
        <v>73</v>
      </c>
      <c r="B34" s="212"/>
      <c r="C34" s="212"/>
      <c r="D34" s="212"/>
      <c r="E34" s="212"/>
      <c r="F34" s="212"/>
      <c r="G34" s="212"/>
      <c r="H34" s="212"/>
      <c r="I34" s="212"/>
      <c r="J34" s="220"/>
      <c r="K34" s="212"/>
      <c r="L34" s="217"/>
      <c r="M34" s="217"/>
      <c r="N34" s="212"/>
      <c r="O34" s="212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58" t="s">
        <v>185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20"/>
      <c r="L37" s="217"/>
      <c r="M37" s="217"/>
      <c r="N37" s="212"/>
      <c r="O37" s="212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58" t="s">
        <v>190</v>
      </c>
      <c r="B42" s="212"/>
      <c r="C42" s="212"/>
      <c r="D42" s="212"/>
      <c r="E42" s="212"/>
      <c r="F42" s="212"/>
      <c r="G42" s="212"/>
      <c r="H42" s="212"/>
      <c r="I42" s="212"/>
      <c r="J42" s="220"/>
      <c r="K42" s="212"/>
      <c r="L42" s="217"/>
      <c r="M42" s="217"/>
      <c r="N42" s="215"/>
      <c r="O42" s="215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57" t="s">
        <v>199</v>
      </c>
      <c r="B51" s="215"/>
      <c r="C51" s="215"/>
      <c r="D51" s="215"/>
      <c r="E51" s="215"/>
      <c r="F51" s="215"/>
      <c r="G51" s="215"/>
      <c r="H51" s="215"/>
      <c r="I51" s="215"/>
      <c r="J51" s="215"/>
      <c r="K51" s="216"/>
      <c r="L51" s="221"/>
      <c r="M51" s="221"/>
      <c r="N51" s="215"/>
      <c r="O51" s="215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334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335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336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5" t="s">
        <v>0</v>
      </c>
      <c r="B1" s="176" t="s">
        <v>292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226">
        <v>0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3"/>
      <c r="L7" s="186"/>
      <c r="M7" s="186"/>
      <c r="N7" s="186"/>
      <c r="O7" s="185"/>
      <c r="P7" s="185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60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1" t="s">
        <v>174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7"/>
      <c r="L28" s="188"/>
      <c r="M28" s="188"/>
      <c r="N28" s="188"/>
      <c r="O28" s="185"/>
      <c r="P28" s="185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1" t="s">
        <v>181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93"/>
      <c r="L39" s="186"/>
      <c r="M39" s="186"/>
      <c r="N39" s="186"/>
      <c r="O39" s="182"/>
      <c r="P39" s="182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60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1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2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1" t="s">
        <v>73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93"/>
      <c r="L43" s="186"/>
      <c r="M43" s="186"/>
      <c r="N43" s="186"/>
      <c r="O43" s="182"/>
      <c r="P43" s="182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60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3">
        <v>2</v>
      </c>
      <c r="L45" s="97"/>
      <c r="M45" s="97"/>
      <c r="N45" s="97"/>
      <c r="O45" s="92"/>
      <c r="P45" s="92"/>
    </row>
    <row r="46" spans="1:16" ht="15" x14ac:dyDescent="0.25">
      <c r="A46" s="189" t="s">
        <v>185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90"/>
      <c r="L46" s="186"/>
      <c r="M46" s="186"/>
      <c r="N46" s="186"/>
      <c r="O46" s="182"/>
      <c r="P46" s="182"/>
    </row>
    <row r="47" spans="1:16" ht="15" x14ac:dyDescent="0.25">
      <c r="A47" s="81" t="s">
        <v>290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0">
        <v>0</v>
      </c>
      <c r="M47" s="100"/>
      <c r="N47" s="102"/>
      <c r="O47" s="81"/>
      <c r="P47" s="81"/>
    </row>
    <row r="48" spans="1:16" ht="15" x14ac:dyDescent="0.25">
      <c r="A48" s="79" t="s">
        <v>291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2">
        <v>1</v>
      </c>
      <c r="M48" s="104"/>
      <c r="N48" s="96"/>
      <c r="O48" s="79"/>
      <c r="P48" s="79"/>
    </row>
    <row r="49" spans="1:16" ht="15" x14ac:dyDescent="0.25">
      <c r="A49" s="92" t="s">
        <v>373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3">
        <v>4</v>
      </c>
      <c r="M49" s="97"/>
      <c r="N49" s="97"/>
      <c r="O49" s="92"/>
      <c r="P49" s="92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90"/>
      <c r="L50" s="186"/>
      <c r="M50" s="186"/>
      <c r="N50" s="186"/>
      <c r="O50" s="182"/>
      <c r="P50" s="182"/>
    </row>
    <row r="51" spans="1:16" ht="15" x14ac:dyDescent="0.25">
      <c r="A51" s="79" t="s">
        <v>362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28">
        <v>0</v>
      </c>
      <c r="N51" s="85"/>
      <c r="O51" s="79"/>
      <c r="P51" s="79"/>
    </row>
    <row r="52" spans="1:16" ht="15" x14ac:dyDescent="0.25">
      <c r="A52" s="189" t="s">
        <v>190</v>
      </c>
      <c r="B52" s="182"/>
      <c r="C52" s="182"/>
      <c r="D52" s="182"/>
      <c r="E52" s="182"/>
      <c r="F52" s="182"/>
      <c r="G52" s="182"/>
      <c r="H52" s="182"/>
      <c r="I52" s="182"/>
      <c r="J52" s="190"/>
      <c r="K52" s="182"/>
      <c r="L52" s="186"/>
      <c r="M52" s="186"/>
      <c r="N52" s="186"/>
      <c r="O52" s="185"/>
      <c r="P52" s="185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1" t="s">
        <v>199</v>
      </c>
      <c r="B61" s="185"/>
      <c r="C61" s="185"/>
      <c r="D61" s="185"/>
      <c r="E61" s="185"/>
      <c r="F61" s="185"/>
      <c r="G61" s="185"/>
      <c r="H61" s="185"/>
      <c r="I61" s="185"/>
      <c r="J61" s="185"/>
      <c r="K61" s="93"/>
      <c r="L61" s="191"/>
      <c r="M61" s="191"/>
      <c r="N61" s="191"/>
      <c r="O61" s="185"/>
      <c r="P61" s="185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336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5" t="s">
        <v>0</v>
      </c>
      <c r="B1" s="176" t="s">
        <v>263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3"/>
      <c r="L7" s="186"/>
      <c r="M7" s="186"/>
      <c r="N7" s="186"/>
      <c r="O7" s="185"/>
      <c r="P7" s="185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1" t="s">
        <v>174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7"/>
      <c r="L27" s="188"/>
      <c r="M27" s="188"/>
      <c r="N27" s="188"/>
      <c r="O27" s="185"/>
      <c r="P27" s="185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1" t="s">
        <v>181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93"/>
      <c r="L37" s="186"/>
      <c r="M37" s="186"/>
      <c r="N37" s="186"/>
      <c r="O37" s="182"/>
      <c r="P37" s="182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60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1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1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2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9" t="s">
        <v>73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2"/>
      <c r="P42" s="182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0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3">
        <v>2</v>
      </c>
      <c r="L44" s="97"/>
      <c r="M44" s="97"/>
      <c r="N44" s="97"/>
      <c r="O44" s="92"/>
      <c r="P44" s="92"/>
    </row>
    <row r="45" spans="1:16" ht="15" x14ac:dyDescent="0.25">
      <c r="A45" s="189" t="s">
        <v>185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90"/>
      <c r="L45" s="186"/>
      <c r="M45" s="186"/>
      <c r="N45" s="186"/>
      <c r="O45" s="182"/>
      <c r="P45" s="182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0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2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1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2">
        <v>3</v>
      </c>
      <c r="M49" s="104"/>
      <c r="N49" s="97"/>
      <c r="O49" s="92"/>
      <c r="P49" s="92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90"/>
      <c r="K50" s="182"/>
      <c r="L50" s="186"/>
      <c r="M50" s="186"/>
      <c r="N50" s="186"/>
      <c r="O50" s="185"/>
      <c r="P50" s="185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60">
        <v>0</v>
      </c>
      <c r="N51" s="102"/>
      <c r="O51" s="81"/>
      <c r="P51" s="81"/>
    </row>
    <row r="52" spans="1:16" ht="15" x14ac:dyDescent="0.25">
      <c r="A52" s="79" t="s">
        <v>374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9" t="s">
        <v>190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1" t="s">
        <v>199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93"/>
      <c r="L62" s="191"/>
      <c r="M62" s="191"/>
      <c r="N62" s="191"/>
      <c r="O62" s="185"/>
      <c r="P62" s="185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5" t="s">
        <v>0</v>
      </c>
      <c r="B1" s="176" t="s">
        <v>295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1" t="s">
        <v>300</v>
      </c>
      <c r="B7" s="182"/>
      <c r="C7" s="182"/>
      <c r="D7" s="182"/>
      <c r="E7" s="182"/>
      <c r="F7" s="182"/>
      <c r="G7" s="182"/>
      <c r="H7" s="182"/>
      <c r="I7" s="182"/>
      <c r="J7" s="182"/>
      <c r="K7" s="93"/>
      <c r="L7" s="186"/>
      <c r="M7" s="186"/>
      <c r="N7" s="186"/>
      <c r="O7" s="185"/>
      <c r="P7" s="185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1" t="s">
        <v>301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1" t="s">
        <v>302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7"/>
      <c r="L28" s="188"/>
      <c r="M28" s="188"/>
      <c r="N28" s="188"/>
      <c r="O28" s="185"/>
      <c r="P28" s="185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1" t="s">
        <v>181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93"/>
      <c r="L39" s="186"/>
      <c r="M39" s="186"/>
      <c r="N39" s="186"/>
      <c r="O39" s="182"/>
      <c r="P39" s="182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304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89" t="s">
        <v>73</v>
      </c>
      <c r="B44" s="182"/>
      <c r="C44" s="182"/>
      <c r="D44" s="182"/>
      <c r="E44" s="182"/>
      <c r="F44" s="182"/>
      <c r="G44" s="182"/>
      <c r="H44" s="182"/>
      <c r="I44" s="182"/>
      <c r="J44" s="190"/>
      <c r="K44" s="182"/>
      <c r="L44" s="186"/>
      <c r="M44" s="186"/>
      <c r="N44" s="186"/>
      <c r="O44" s="182"/>
      <c r="P44" s="182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89" t="s">
        <v>185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90"/>
      <c r="L47" s="186"/>
      <c r="M47" s="186"/>
      <c r="N47" s="186"/>
      <c r="O47" s="182"/>
      <c r="P47" s="182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31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27" t="s">
        <v>80</v>
      </c>
      <c r="M51" s="97"/>
      <c r="N51" s="97"/>
      <c r="O51" s="92"/>
      <c r="P51" s="92"/>
    </row>
    <row r="52" spans="1:16" ht="15" x14ac:dyDescent="0.25">
      <c r="A52" s="189" t="s">
        <v>264</v>
      </c>
      <c r="B52" s="182"/>
      <c r="C52" s="182"/>
      <c r="D52" s="182"/>
      <c r="E52" s="182"/>
      <c r="F52" s="182"/>
      <c r="G52" s="182"/>
      <c r="H52" s="182"/>
      <c r="I52" s="182"/>
      <c r="J52" s="190"/>
      <c r="K52" s="182"/>
      <c r="L52" s="186"/>
      <c r="M52" s="186"/>
      <c r="N52" s="186"/>
      <c r="O52" s="185"/>
      <c r="P52" s="185"/>
    </row>
    <row r="53" spans="1:16" ht="15" x14ac:dyDescent="0.25">
      <c r="A53" s="81" t="s">
        <v>362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89" t="s">
        <v>190</v>
      </c>
      <c r="B55" s="182"/>
      <c r="C55" s="182"/>
      <c r="D55" s="182"/>
      <c r="E55" s="182"/>
      <c r="F55" s="182"/>
      <c r="G55" s="182"/>
      <c r="H55" s="182"/>
      <c r="I55" s="182"/>
      <c r="J55" s="190"/>
      <c r="K55" s="182"/>
      <c r="L55" s="186"/>
      <c r="M55" s="186"/>
      <c r="N55" s="186"/>
      <c r="O55" s="185"/>
      <c r="P55" s="185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1" t="s">
        <v>199</v>
      </c>
      <c r="B64" s="185"/>
      <c r="C64" s="185"/>
      <c r="D64" s="185"/>
      <c r="E64" s="185"/>
      <c r="F64" s="185"/>
      <c r="G64" s="185"/>
      <c r="H64" s="185"/>
      <c r="I64" s="185"/>
      <c r="J64" s="185"/>
      <c r="K64" s="93"/>
      <c r="L64" s="191"/>
      <c r="M64" s="191"/>
      <c r="N64" s="191"/>
      <c r="O64" s="185"/>
      <c r="P64" s="185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334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335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336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32" t="s">
        <v>364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5" t="s">
        <v>0</v>
      </c>
      <c r="B1" s="176" t="s">
        <v>277</v>
      </c>
      <c r="C1" s="176"/>
      <c r="D1" s="176" t="s">
        <v>1</v>
      </c>
      <c r="E1" s="177" t="s">
        <v>9</v>
      </c>
      <c r="F1" s="177">
        <v>1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226">
        <v>0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3"/>
      <c r="L7" s="186"/>
      <c r="M7" s="186"/>
      <c r="N7" s="186"/>
      <c r="O7" s="185"/>
      <c r="P7" s="185"/>
    </row>
    <row r="8" spans="1:16" ht="15" x14ac:dyDescent="0.25">
      <c r="A8" s="79" t="s">
        <v>278</v>
      </c>
      <c r="B8" s="79"/>
      <c r="C8" s="79"/>
      <c r="D8" s="79"/>
      <c r="E8" s="79"/>
      <c r="F8" s="90">
        <v>1</v>
      </c>
      <c r="G8" s="79"/>
      <c r="H8" s="79"/>
      <c r="I8" s="79"/>
      <c r="J8" s="79"/>
      <c r="K8" s="99"/>
      <c r="L8" s="85"/>
      <c r="M8" s="85"/>
      <c r="N8" s="85"/>
      <c r="O8" s="85"/>
      <c r="P8" s="85"/>
    </row>
    <row r="9" spans="1:16" ht="15" x14ac:dyDescent="0.25">
      <c r="A9" s="189" t="s">
        <v>172</v>
      </c>
      <c r="B9" s="182"/>
      <c r="C9" s="182"/>
      <c r="D9" s="182"/>
      <c r="E9" s="182"/>
      <c r="F9" s="182"/>
      <c r="G9" s="182"/>
      <c r="H9" s="182"/>
      <c r="I9" s="182"/>
      <c r="J9" s="182"/>
      <c r="K9" s="93"/>
      <c r="L9" s="186"/>
      <c r="M9" s="186"/>
      <c r="N9" s="186"/>
      <c r="O9" s="182"/>
      <c r="P9" s="182"/>
    </row>
    <row r="10" spans="1:16" ht="15" x14ac:dyDescent="0.25">
      <c r="A10" s="81" t="s">
        <v>6</v>
      </c>
      <c r="B10" s="81"/>
      <c r="C10" s="81"/>
      <c r="D10" s="81"/>
      <c r="E10" s="81"/>
      <c r="F10" s="81"/>
      <c r="G10" s="82">
        <v>0</v>
      </c>
      <c r="H10" s="82">
        <v>0</v>
      </c>
      <c r="I10" s="82">
        <v>0</v>
      </c>
      <c r="J10" s="82">
        <v>0</v>
      </c>
      <c r="K10" s="81"/>
      <c r="L10" s="85"/>
      <c r="M10" s="85"/>
      <c r="N10" s="85"/>
      <c r="O10" s="80"/>
      <c r="P10" s="80"/>
    </row>
    <row r="11" spans="1:16" ht="15" x14ac:dyDescent="0.25">
      <c r="A11" s="86" t="s">
        <v>115</v>
      </c>
      <c r="B11" s="86"/>
      <c r="C11" s="86"/>
      <c r="D11" s="86"/>
      <c r="E11" s="86"/>
      <c r="F11" s="86"/>
      <c r="G11" s="87">
        <v>1</v>
      </c>
      <c r="H11" s="87">
        <v>1</v>
      </c>
      <c r="I11" s="87">
        <v>1</v>
      </c>
      <c r="J11" s="87">
        <v>1</v>
      </c>
      <c r="K11" s="86"/>
      <c r="L11" s="89"/>
      <c r="M11" s="89"/>
      <c r="N11" s="89"/>
      <c r="O11" s="86"/>
      <c r="P11" s="86"/>
    </row>
    <row r="12" spans="1:16" ht="15" x14ac:dyDescent="0.25">
      <c r="A12" s="86" t="s">
        <v>165</v>
      </c>
      <c r="B12" s="86"/>
      <c r="C12" s="86"/>
      <c r="D12" s="86"/>
      <c r="E12" s="86"/>
      <c r="F12" s="86"/>
      <c r="G12" s="87">
        <v>2</v>
      </c>
      <c r="H12" s="87">
        <v>2</v>
      </c>
      <c r="I12" s="87">
        <v>2</v>
      </c>
      <c r="J12" s="87">
        <v>2</v>
      </c>
      <c r="K12" s="86"/>
      <c r="L12" s="85"/>
      <c r="M12" s="85"/>
      <c r="N12" s="85"/>
      <c r="O12" s="80"/>
      <c r="P12" s="80"/>
    </row>
    <row r="13" spans="1:16" ht="15" x14ac:dyDescent="0.25">
      <c r="A13" s="86" t="s">
        <v>173</v>
      </c>
      <c r="B13" s="86"/>
      <c r="C13" s="86"/>
      <c r="D13" s="86"/>
      <c r="E13" s="86"/>
      <c r="F13" s="86"/>
      <c r="G13" s="87">
        <v>3</v>
      </c>
      <c r="H13" s="87">
        <v>3</v>
      </c>
      <c r="I13" s="87">
        <v>3</v>
      </c>
      <c r="J13" s="87">
        <v>3</v>
      </c>
      <c r="K13" s="86"/>
      <c r="L13" s="95"/>
      <c r="M13" s="95"/>
      <c r="N13" s="95"/>
      <c r="O13" s="86"/>
      <c r="P13" s="86"/>
    </row>
    <row r="14" spans="1:16" ht="15" x14ac:dyDescent="0.25">
      <c r="A14" s="86" t="s">
        <v>167</v>
      </c>
      <c r="B14" s="86"/>
      <c r="C14" s="86"/>
      <c r="D14" s="86"/>
      <c r="E14" s="86"/>
      <c r="F14" s="86"/>
      <c r="G14" s="87">
        <v>4</v>
      </c>
      <c r="H14" s="87">
        <v>4</v>
      </c>
      <c r="I14" s="87">
        <v>4</v>
      </c>
      <c r="J14" s="87">
        <v>4</v>
      </c>
      <c r="K14" s="86"/>
      <c r="L14" s="96"/>
      <c r="M14" s="96"/>
      <c r="N14" s="96"/>
      <c r="O14" s="80"/>
      <c r="P14" s="80"/>
    </row>
    <row r="15" spans="1:16" ht="15" x14ac:dyDescent="0.25">
      <c r="A15" s="86" t="s">
        <v>168</v>
      </c>
      <c r="B15" s="86"/>
      <c r="C15" s="86"/>
      <c r="D15" s="86"/>
      <c r="E15" s="86"/>
      <c r="F15" s="86"/>
      <c r="G15" s="87">
        <v>5</v>
      </c>
      <c r="H15" s="87">
        <v>5</v>
      </c>
      <c r="I15" s="87">
        <v>5</v>
      </c>
      <c r="J15" s="87">
        <v>5</v>
      </c>
      <c r="K15" s="86"/>
      <c r="L15" s="95"/>
      <c r="M15" s="95"/>
      <c r="N15" s="95"/>
      <c r="O15" s="86"/>
      <c r="P15" s="86"/>
    </row>
    <row r="16" spans="1:16" ht="15" x14ac:dyDescent="0.25">
      <c r="A16" s="86" t="s">
        <v>169</v>
      </c>
      <c r="B16" s="86"/>
      <c r="C16" s="86"/>
      <c r="D16" s="86"/>
      <c r="E16" s="86"/>
      <c r="F16" s="86"/>
      <c r="G16" s="87">
        <v>6</v>
      </c>
      <c r="H16" s="87">
        <v>6</v>
      </c>
      <c r="I16" s="87">
        <v>6</v>
      </c>
      <c r="J16" s="87">
        <v>6</v>
      </c>
      <c r="K16" s="86"/>
      <c r="L16" s="96"/>
      <c r="M16" s="96"/>
      <c r="N16" s="96"/>
      <c r="O16" s="80"/>
      <c r="P16" s="80"/>
    </row>
    <row r="17" spans="1:16" ht="15" x14ac:dyDescent="0.25">
      <c r="A17" s="86" t="s">
        <v>170</v>
      </c>
      <c r="B17" s="86"/>
      <c r="C17" s="86"/>
      <c r="D17" s="86"/>
      <c r="E17" s="86"/>
      <c r="F17" s="86"/>
      <c r="G17" s="87">
        <v>7</v>
      </c>
      <c r="H17" s="87">
        <v>7</v>
      </c>
      <c r="I17" s="87">
        <v>7</v>
      </c>
      <c r="J17" s="87">
        <v>7</v>
      </c>
      <c r="K17" s="86"/>
      <c r="L17" s="95"/>
      <c r="M17" s="95"/>
      <c r="N17" s="95"/>
      <c r="O17" s="86"/>
      <c r="P17" s="86"/>
    </row>
    <row r="18" spans="1:16" ht="15" x14ac:dyDescent="0.25">
      <c r="A18" s="92" t="s">
        <v>171</v>
      </c>
      <c r="B18" s="79"/>
      <c r="C18" s="79"/>
      <c r="D18" s="79"/>
      <c r="E18" s="79"/>
      <c r="F18" s="79"/>
      <c r="G18" s="90">
        <v>8</v>
      </c>
      <c r="H18" s="90">
        <v>8</v>
      </c>
      <c r="I18" s="90">
        <v>8</v>
      </c>
      <c r="J18" s="90">
        <v>8</v>
      </c>
      <c r="K18" s="92"/>
      <c r="L18" s="97"/>
      <c r="M18" s="97"/>
      <c r="N18" s="97"/>
      <c r="O18" s="92"/>
      <c r="P18" s="92"/>
    </row>
    <row r="19" spans="1:16" ht="15" x14ac:dyDescent="0.25">
      <c r="A19" s="181" t="s">
        <v>174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7"/>
      <c r="L19" s="188"/>
      <c r="M19" s="188"/>
      <c r="N19" s="188"/>
      <c r="O19" s="185"/>
      <c r="P19" s="185"/>
    </row>
    <row r="20" spans="1:16" ht="15" x14ac:dyDescent="0.25">
      <c r="A20" s="81" t="s">
        <v>6</v>
      </c>
      <c r="B20" s="81"/>
      <c r="C20" s="81"/>
      <c r="D20" s="81"/>
      <c r="E20" s="81"/>
      <c r="F20" s="81"/>
      <c r="G20" s="81"/>
      <c r="H20" s="82">
        <v>0</v>
      </c>
      <c r="I20" s="82">
        <v>0</v>
      </c>
      <c r="J20" s="82">
        <v>0</v>
      </c>
      <c r="K20" s="83"/>
      <c r="L20" s="84"/>
      <c r="M20" s="84"/>
      <c r="N20" s="84"/>
      <c r="O20" s="81"/>
      <c r="P20" s="81"/>
    </row>
    <row r="21" spans="1:16" ht="15" x14ac:dyDescent="0.25">
      <c r="A21" s="86" t="s">
        <v>115</v>
      </c>
      <c r="B21" s="86"/>
      <c r="C21" s="86"/>
      <c r="D21" s="86"/>
      <c r="E21" s="86"/>
      <c r="F21" s="86"/>
      <c r="G21" s="86"/>
      <c r="H21" s="87">
        <v>1</v>
      </c>
      <c r="I21" s="87">
        <v>1</v>
      </c>
      <c r="J21" s="87">
        <v>1</v>
      </c>
      <c r="K21" s="88"/>
      <c r="L21" s="84"/>
      <c r="M21" s="84"/>
      <c r="N21" s="84"/>
      <c r="O21" s="86"/>
      <c r="P21" s="86"/>
    </row>
    <row r="22" spans="1:16" ht="15" x14ac:dyDescent="0.25">
      <c r="A22" s="86" t="s">
        <v>175</v>
      </c>
      <c r="B22" s="86"/>
      <c r="C22" s="86"/>
      <c r="D22" s="86"/>
      <c r="E22" s="86"/>
      <c r="F22" s="86"/>
      <c r="G22" s="86"/>
      <c r="H22" s="87">
        <v>2</v>
      </c>
      <c r="I22" s="87">
        <v>2</v>
      </c>
      <c r="J22" s="87">
        <v>2</v>
      </c>
      <c r="K22" s="88"/>
      <c r="L22" s="89"/>
      <c r="M22" s="89"/>
      <c r="N22" s="89"/>
      <c r="O22" s="86"/>
      <c r="P22" s="86"/>
    </row>
    <row r="23" spans="1:16" ht="15" x14ac:dyDescent="0.25">
      <c r="A23" s="86" t="s">
        <v>176</v>
      </c>
      <c r="B23" s="86"/>
      <c r="C23" s="86"/>
      <c r="D23" s="86"/>
      <c r="E23" s="86"/>
      <c r="F23" s="86"/>
      <c r="G23" s="86"/>
      <c r="H23" s="87">
        <v>3</v>
      </c>
      <c r="I23" s="87">
        <v>3</v>
      </c>
      <c r="J23" s="87">
        <v>3</v>
      </c>
      <c r="K23" s="88"/>
      <c r="L23" s="95"/>
      <c r="M23" s="95"/>
      <c r="N23" s="95"/>
      <c r="O23" s="86"/>
      <c r="P23" s="86"/>
    </row>
    <row r="24" spans="1:16" ht="15" x14ac:dyDescent="0.25">
      <c r="A24" s="86" t="s">
        <v>177</v>
      </c>
      <c r="B24" s="86"/>
      <c r="C24" s="86"/>
      <c r="D24" s="86"/>
      <c r="E24" s="86"/>
      <c r="F24" s="86"/>
      <c r="G24" s="86"/>
      <c r="H24" s="87">
        <v>4</v>
      </c>
      <c r="I24" s="87">
        <v>4</v>
      </c>
      <c r="J24" s="87">
        <v>4</v>
      </c>
      <c r="K24" s="88"/>
      <c r="L24" s="95"/>
      <c r="M24" s="95"/>
      <c r="N24" s="95"/>
      <c r="O24" s="86"/>
      <c r="P24" s="86"/>
    </row>
    <row r="25" spans="1:16" ht="15" x14ac:dyDescent="0.25">
      <c r="A25" s="98" t="s">
        <v>178</v>
      </c>
      <c r="B25" s="86"/>
      <c r="C25" s="86"/>
      <c r="D25" s="86"/>
      <c r="E25" s="86"/>
      <c r="F25" s="86"/>
      <c r="G25" s="86"/>
      <c r="H25" s="87">
        <v>5</v>
      </c>
      <c r="I25" s="87">
        <v>5</v>
      </c>
      <c r="J25" s="87">
        <v>5</v>
      </c>
      <c r="K25" s="88"/>
      <c r="L25" s="95"/>
      <c r="M25" s="95"/>
      <c r="N25" s="95"/>
      <c r="O25" s="86"/>
      <c r="P25" s="86"/>
    </row>
    <row r="26" spans="1:16" ht="15" x14ac:dyDescent="0.25">
      <c r="A26" s="86" t="s">
        <v>179</v>
      </c>
      <c r="B26" s="86"/>
      <c r="C26" s="86"/>
      <c r="D26" s="86"/>
      <c r="E26" s="86"/>
      <c r="F26" s="86"/>
      <c r="G26" s="86"/>
      <c r="H26" s="87">
        <v>6</v>
      </c>
      <c r="I26" s="87">
        <v>6</v>
      </c>
      <c r="J26" s="87">
        <v>6</v>
      </c>
      <c r="K26" s="88"/>
      <c r="L26" s="95"/>
      <c r="M26" s="95"/>
      <c r="N26" s="95"/>
      <c r="O26" s="86"/>
      <c r="P26" s="86"/>
    </row>
    <row r="27" spans="1:16" ht="15" x14ac:dyDescent="0.25">
      <c r="A27" s="86" t="s">
        <v>180</v>
      </c>
      <c r="B27" s="86"/>
      <c r="C27" s="86"/>
      <c r="D27" s="86"/>
      <c r="E27" s="86"/>
      <c r="F27" s="86"/>
      <c r="G27" s="86"/>
      <c r="H27" s="87">
        <v>7</v>
      </c>
      <c r="I27" s="87">
        <v>7</v>
      </c>
      <c r="J27" s="87">
        <v>7</v>
      </c>
      <c r="K27" s="88"/>
      <c r="L27" s="95"/>
      <c r="M27" s="95"/>
      <c r="N27" s="95"/>
      <c r="O27" s="86"/>
      <c r="P27" s="86"/>
    </row>
    <row r="28" spans="1:16" ht="15" x14ac:dyDescent="0.25">
      <c r="A28" s="79" t="s">
        <v>262</v>
      </c>
      <c r="B28" s="79"/>
      <c r="C28" s="79"/>
      <c r="D28" s="79"/>
      <c r="E28" s="79"/>
      <c r="F28" s="79"/>
      <c r="G28" s="79"/>
      <c r="H28" s="90">
        <v>8</v>
      </c>
      <c r="I28" s="90">
        <v>8</v>
      </c>
      <c r="J28" s="90">
        <v>8</v>
      </c>
      <c r="K28" s="99"/>
      <c r="L28" s="96"/>
      <c r="M28" s="96"/>
      <c r="N28" s="96"/>
      <c r="O28" s="79"/>
      <c r="P28" s="79"/>
    </row>
    <row r="29" spans="1:16" ht="15" x14ac:dyDescent="0.25">
      <c r="A29" s="181" t="s">
        <v>181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93"/>
      <c r="L29" s="186"/>
      <c r="M29" s="186"/>
      <c r="N29" s="186"/>
      <c r="O29" s="182"/>
      <c r="P29" s="182"/>
    </row>
    <row r="30" spans="1:16" ht="15" x14ac:dyDescent="0.25">
      <c r="A30" s="81" t="s">
        <v>6</v>
      </c>
      <c r="B30" s="81"/>
      <c r="C30" s="81"/>
      <c r="D30" s="81"/>
      <c r="E30" s="81"/>
      <c r="F30" s="81"/>
      <c r="G30" s="81"/>
      <c r="H30" s="81"/>
      <c r="I30" s="81"/>
      <c r="J30" s="160">
        <v>0</v>
      </c>
      <c r="K30" s="81"/>
      <c r="L30" s="84"/>
      <c r="M30" s="84"/>
      <c r="N30" s="84"/>
      <c r="O30" s="81"/>
      <c r="P30" s="81"/>
    </row>
    <row r="31" spans="1:16" ht="15" x14ac:dyDescent="0.25">
      <c r="A31" s="86" t="s">
        <v>182</v>
      </c>
      <c r="B31" s="86"/>
      <c r="C31" s="86"/>
      <c r="D31" s="86"/>
      <c r="E31" s="86"/>
      <c r="F31" s="86"/>
      <c r="G31" s="86"/>
      <c r="H31" s="86"/>
      <c r="I31" s="86"/>
      <c r="J31" s="161">
        <v>1</v>
      </c>
      <c r="K31" s="86"/>
      <c r="L31" s="95"/>
      <c r="M31" s="95"/>
      <c r="N31" s="95"/>
      <c r="O31" s="86"/>
      <c r="P31" s="86"/>
    </row>
    <row r="32" spans="1:16" ht="15" x14ac:dyDescent="0.25">
      <c r="A32" s="79" t="s">
        <v>103</v>
      </c>
      <c r="B32" s="79"/>
      <c r="C32" s="79"/>
      <c r="D32" s="79"/>
      <c r="E32" s="79"/>
      <c r="F32" s="79"/>
      <c r="G32" s="79"/>
      <c r="H32" s="90"/>
      <c r="I32" s="79"/>
      <c r="J32" s="162">
        <v>3</v>
      </c>
      <c r="K32" s="99"/>
      <c r="L32" s="96"/>
      <c r="M32" s="96"/>
      <c r="N32" s="96"/>
      <c r="O32" s="79"/>
      <c r="P32" s="79"/>
    </row>
    <row r="33" spans="1:16" ht="15" x14ac:dyDescent="0.25">
      <c r="A33" s="181" t="s">
        <v>73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93"/>
      <c r="L33" s="186"/>
      <c r="M33" s="186"/>
      <c r="N33" s="186"/>
      <c r="O33" s="182"/>
      <c r="P33" s="182"/>
    </row>
    <row r="34" spans="1:16" ht="15" x14ac:dyDescent="0.25">
      <c r="A34" s="81" t="s">
        <v>183</v>
      </c>
      <c r="B34" s="81"/>
      <c r="C34" s="81"/>
      <c r="D34" s="81"/>
      <c r="E34" s="81"/>
      <c r="F34" s="81"/>
      <c r="G34" s="81"/>
      <c r="H34" s="81"/>
      <c r="I34" s="81"/>
      <c r="J34" s="81"/>
      <c r="K34" s="160">
        <v>0</v>
      </c>
      <c r="L34" s="102"/>
      <c r="M34" s="102"/>
      <c r="N34" s="102"/>
      <c r="O34" s="81"/>
      <c r="P34" s="81"/>
    </row>
    <row r="35" spans="1:16" ht="15" x14ac:dyDescent="0.25">
      <c r="A35" s="92" t="s">
        <v>184</v>
      </c>
      <c r="B35" s="92"/>
      <c r="C35" s="92"/>
      <c r="D35" s="92"/>
      <c r="E35" s="92"/>
      <c r="F35" s="92"/>
      <c r="G35" s="92"/>
      <c r="H35" s="92"/>
      <c r="I35" s="92"/>
      <c r="J35" s="79"/>
      <c r="K35" s="163">
        <v>2</v>
      </c>
      <c r="L35" s="97"/>
      <c r="M35" s="97"/>
      <c r="N35" s="97"/>
      <c r="O35" s="92"/>
      <c r="P35" s="92"/>
    </row>
    <row r="36" spans="1:16" ht="15" x14ac:dyDescent="0.25">
      <c r="A36" s="189" t="s">
        <v>185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90"/>
      <c r="L36" s="186"/>
      <c r="M36" s="186"/>
      <c r="N36" s="186"/>
      <c r="O36" s="182"/>
      <c r="P36" s="182"/>
    </row>
    <row r="37" spans="1:16" ht="15" x14ac:dyDescent="0.25">
      <c r="A37" s="81" t="s">
        <v>186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60">
        <v>0</v>
      </c>
      <c r="M37" s="100"/>
      <c r="N37" s="102"/>
      <c r="O37" s="81"/>
      <c r="P37" s="81"/>
    </row>
    <row r="38" spans="1:16" ht="15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2">
        <v>1</v>
      </c>
      <c r="M38" s="104"/>
      <c r="N38" s="96"/>
      <c r="O38" s="79"/>
      <c r="P38" s="79"/>
    </row>
    <row r="39" spans="1:16" ht="15" x14ac:dyDescent="0.25">
      <c r="A39" s="86" t="s">
        <v>188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161">
        <v>2</v>
      </c>
      <c r="M39" s="101"/>
      <c r="N39" s="95"/>
      <c r="O39" s="86"/>
      <c r="P39" s="86"/>
    </row>
    <row r="40" spans="1:16" ht="15" x14ac:dyDescent="0.25">
      <c r="A40" s="79" t="s">
        <v>189</v>
      </c>
      <c r="B40" s="79"/>
      <c r="C40" s="79"/>
      <c r="D40" s="79"/>
      <c r="E40" s="79"/>
      <c r="F40" s="79"/>
      <c r="G40" s="79"/>
      <c r="H40" s="79"/>
      <c r="I40" s="79"/>
      <c r="J40" s="79"/>
      <c r="K40" s="80"/>
      <c r="L40" s="162">
        <v>3</v>
      </c>
      <c r="M40" s="104"/>
      <c r="N40" s="97"/>
      <c r="O40" s="92"/>
      <c r="P40" s="92"/>
    </row>
    <row r="41" spans="1:16" ht="15" x14ac:dyDescent="0.25">
      <c r="A41" s="189" t="s">
        <v>264</v>
      </c>
      <c r="B41" s="182"/>
      <c r="C41" s="182"/>
      <c r="D41" s="182"/>
      <c r="E41" s="182"/>
      <c r="F41" s="182"/>
      <c r="G41" s="182"/>
      <c r="H41" s="182"/>
      <c r="I41" s="182"/>
      <c r="J41" s="190"/>
      <c r="K41" s="182"/>
      <c r="L41" s="186"/>
      <c r="M41" s="186"/>
      <c r="N41" s="186"/>
      <c r="O41" s="185"/>
      <c r="P41" s="185"/>
    </row>
    <row r="42" spans="1:16" ht="15" x14ac:dyDescent="0.25">
      <c r="A42" s="79" t="s">
        <v>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104"/>
      <c r="M42" s="162">
        <v>0</v>
      </c>
      <c r="N42" s="96"/>
      <c r="O42" s="79"/>
      <c r="P42" s="79"/>
    </row>
    <row r="43" spans="1:16" ht="15" x14ac:dyDescent="0.25">
      <c r="A43" s="189" t="s">
        <v>190</v>
      </c>
      <c r="B43" s="182"/>
      <c r="C43" s="182"/>
      <c r="D43" s="182"/>
      <c r="E43" s="182"/>
      <c r="F43" s="182"/>
      <c r="G43" s="182"/>
      <c r="H43" s="182"/>
      <c r="I43" s="182"/>
      <c r="J43" s="190"/>
      <c r="K43" s="182"/>
      <c r="L43" s="186"/>
      <c r="M43" s="186"/>
      <c r="N43" s="186"/>
      <c r="O43" s="182"/>
      <c r="P43" s="182"/>
    </row>
    <row r="44" spans="1:16" ht="15" x14ac:dyDescent="0.25">
      <c r="A44" s="81" t="s">
        <v>191</v>
      </c>
      <c r="B44" s="81"/>
      <c r="C44" s="81"/>
      <c r="D44" s="81"/>
      <c r="E44" s="81"/>
      <c r="F44" s="81"/>
      <c r="G44" s="81"/>
      <c r="H44" s="81"/>
      <c r="I44" s="81"/>
      <c r="J44" s="100"/>
      <c r="K44" s="81"/>
      <c r="L44" s="102"/>
      <c r="M44" s="102"/>
      <c r="N44" s="102"/>
      <c r="O44" s="82">
        <v>0</v>
      </c>
      <c r="P44" s="81"/>
    </row>
    <row r="45" spans="1:16" ht="15" x14ac:dyDescent="0.25">
      <c r="A45" s="86" t="s">
        <v>192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7"/>
      <c r="M45" s="97"/>
      <c r="N45" s="97"/>
      <c r="O45" s="105">
        <v>1</v>
      </c>
      <c r="P45" s="80"/>
    </row>
    <row r="46" spans="1:16" ht="15" x14ac:dyDescent="0.25">
      <c r="A46" s="86" t="s">
        <v>193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95"/>
      <c r="O46" s="87">
        <v>2</v>
      </c>
      <c r="P46" s="86"/>
    </row>
    <row r="47" spans="1:16" ht="15" x14ac:dyDescent="0.25">
      <c r="A47" s="86" t="s">
        <v>194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3</v>
      </c>
      <c r="P47" s="86"/>
    </row>
    <row r="48" spans="1:16" ht="15" x14ac:dyDescent="0.25">
      <c r="A48" s="86" t="s">
        <v>195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102"/>
      <c r="O48" s="82">
        <v>4</v>
      </c>
      <c r="P48" s="81"/>
    </row>
    <row r="49" spans="1:16" ht="15" x14ac:dyDescent="0.25">
      <c r="A49" s="86" t="s">
        <v>196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5</v>
      </c>
      <c r="P49" s="81"/>
    </row>
    <row r="50" spans="1:16" ht="15" x14ac:dyDescent="0.25">
      <c r="A50" s="92" t="s">
        <v>197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6"/>
      <c r="M50" s="96"/>
      <c r="N50" s="96"/>
      <c r="O50" s="90">
        <v>6</v>
      </c>
      <c r="P50" s="79"/>
    </row>
    <row r="51" spans="1:16" ht="15" x14ac:dyDescent="0.25">
      <c r="A51" s="92" t="s">
        <v>198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7"/>
      <c r="M51" s="97"/>
      <c r="N51" s="97"/>
      <c r="O51" s="106">
        <v>9</v>
      </c>
      <c r="P51" s="92"/>
    </row>
    <row r="52" spans="1:16" ht="15" x14ac:dyDescent="0.25">
      <c r="A52" s="181" t="s">
        <v>199</v>
      </c>
      <c r="B52" s="185"/>
      <c r="C52" s="185"/>
      <c r="D52" s="185"/>
      <c r="E52" s="185"/>
      <c r="F52" s="185"/>
      <c r="G52" s="185"/>
      <c r="H52" s="185"/>
      <c r="I52" s="185"/>
      <c r="J52" s="185"/>
      <c r="K52" s="93"/>
      <c r="L52" s="191"/>
      <c r="M52" s="191"/>
      <c r="N52" s="191"/>
      <c r="O52" s="185"/>
      <c r="P52" s="185"/>
    </row>
    <row r="53" spans="1:16" ht="15" x14ac:dyDescent="0.25">
      <c r="A53" s="81" t="s">
        <v>200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4"/>
      <c r="O53" s="81"/>
      <c r="P53" s="82">
        <v>0</v>
      </c>
    </row>
    <row r="54" spans="1:16" ht="15" x14ac:dyDescent="0.25">
      <c r="A54" s="81" t="s">
        <v>334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6"/>
      <c r="P54" s="87">
        <v>1</v>
      </c>
    </row>
    <row r="55" spans="1:16" ht="15" x14ac:dyDescent="0.25">
      <c r="A55" s="81" t="s">
        <v>335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9"/>
      <c r="O55" s="86"/>
      <c r="P55" s="87">
        <v>2</v>
      </c>
    </row>
    <row r="56" spans="1:16" ht="15" x14ac:dyDescent="0.25">
      <c r="A56" s="81" t="s">
        <v>336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3</v>
      </c>
    </row>
    <row r="57" spans="1:16" ht="15" x14ac:dyDescent="0.25">
      <c r="A57" s="86" t="s">
        <v>201</v>
      </c>
      <c r="B57" s="86"/>
      <c r="C57" s="86"/>
      <c r="D57" s="86"/>
      <c r="E57" s="86"/>
      <c r="F57" s="86"/>
      <c r="G57" s="86"/>
      <c r="H57" s="86"/>
      <c r="I57" s="86"/>
      <c r="J57" s="88"/>
      <c r="K57" s="87"/>
      <c r="L57" s="89"/>
      <c r="M57" s="89"/>
      <c r="N57" s="89"/>
      <c r="O57" s="86"/>
      <c r="P57" s="8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6170+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2013-08-12T18:28:21Z</dcterms:modified>
</cp:coreProperties>
</file>